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9200" windowHeight="8775" activeTab="0"/>
  </bookViews>
  <sheets>
    <sheet name="Fugledata" sheetId="1" r:id="rId1"/>
    <sheet name="Biotopdata" sheetId="2" r:id="rId2"/>
    <sheet name="Forklaringer" sheetId="3" r:id="rId3"/>
  </sheets>
  <definedNames/>
  <calcPr fullCalcOnLoad="1"/>
</workbook>
</file>

<file path=xl/sharedStrings.xml><?xml version="1.0" encoding="utf-8"?>
<sst xmlns="http://schemas.openxmlformats.org/spreadsheetml/2006/main" count="215" uniqueCount="214">
  <si>
    <t>ART</t>
  </si>
  <si>
    <t>Pkt. 1</t>
  </si>
  <si>
    <t>Pkt. 2</t>
  </si>
  <si>
    <t>Pkt.3</t>
  </si>
  <si>
    <t>Pkt.4</t>
  </si>
  <si>
    <t>Pkt.5</t>
  </si>
  <si>
    <t>Pkt. 6</t>
  </si>
  <si>
    <t>Pkt .7</t>
  </si>
  <si>
    <t>Pkt. 8</t>
  </si>
  <si>
    <t>Pkt. 9</t>
  </si>
  <si>
    <t>Pkt. 10</t>
  </si>
  <si>
    <t>ART. NR</t>
  </si>
  <si>
    <t>SMÅLOM</t>
  </si>
  <si>
    <t>ISLOM</t>
  </si>
  <si>
    <t>DVERGDYKKER</t>
  </si>
  <si>
    <t>HORNDYKKER</t>
  </si>
  <si>
    <t>GRÅSTRUPEDYKKER</t>
  </si>
  <si>
    <t>TOPPDYKKER</t>
  </si>
  <si>
    <t>GRÅHEGRE</t>
  </si>
  <si>
    <t>Antall ind</t>
  </si>
  <si>
    <t>STORSKARV</t>
  </si>
  <si>
    <t>TOPPSKARV</t>
  </si>
  <si>
    <t>SANGSVANE</t>
  </si>
  <si>
    <t>KNOPPSVANE</t>
  </si>
  <si>
    <t>STOKKAND</t>
  </si>
  <si>
    <t>KRIKKAND</t>
  </si>
  <si>
    <t>BRUNNAKKE</t>
  </si>
  <si>
    <t>TAFFELAND</t>
  </si>
  <si>
    <t>TOPPAND</t>
  </si>
  <si>
    <t>BERGAND</t>
  </si>
  <si>
    <t>ÆRFUGL</t>
  </si>
  <si>
    <t>GRÅGÅS</t>
  </si>
  <si>
    <t>SÆDGÅS</t>
  </si>
  <si>
    <t>TUNDRAGÅS</t>
  </si>
  <si>
    <t>KANADSGÅS</t>
  </si>
  <si>
    <t>PRAKTÆRFUGL</t>
  </si>
  <si>
    <t>STELLERAND</t>
  </si>
  <si>
    <t>SVARTAND</t>
  </si>
  <si>
    <t>SJØORRE</t>
  </si>
  <si>
    <t>HAVELLE</t>
  </si>
  <si>
    <t>KVINAND</t>
  </si>
  <si>
    <t>LAPPFISKAND</t>
  </si>
  <si>
    <t>LAKSAND</t>
  </si>
  <si>
    <t>SILAND</t>
  </si>
  <si>
    <t>HAVØRN</t>
  </si>
  <si>
    <t>KONGEØRN</t>
  </si>
  <si>
    <t>FJELLVÅK</t>
  </si>
  <si>
    <t>MUSVÅK</t>
  </si>
  <si>
    <t>HØNSEHAUK</t>
  </si>
  <si>
    <t>SPURVEHAUK</t>
  </si>
  <si>
    <t>TÅRNFALK</t>
  </si>
  <si>
    <t>JAKTFALK</t>
  </si>
  <si>
    <t>VANDREFALK</t>
  </si>
  <si>
    <t>LIRYPE</t>
  </si>
  <si>
    <t>FJELLRYPE</t>
  </si>
  <si>
    <t>JERPE</t>
  </si>
  <si>
    <t>ORRFUGL</t>
  </si>
  <si>
    <t>STORFUGL</t>
  </si>
  <si>
    <t>FASAN</t>
  </si>
  <si>
    <t>VANNRIKSE</t>
  </si>
  <si>
    <t>SIVHØNE</t>
  </si>
  <si>
    <t>SOTHØNE</t>
  </si>
  <si>
    <t>TJELD</t>
  </si>
  <si>
    <t>VIPE</t>
  </si>
  <si>
    <t>STEINVENDER</t>
  </si>
  <si>
    <t>FJÆREPLYTT</t>
  </si>
  <si>
    <t>MYRSNIPE</t>
  </si>
  <si>
    <t>RØDSTILK</t>
  </si>
  <si>
    <t>STORSPOVE</t>
  </si>
  <si>
    <t>RUGDE</t>
  </si>
  <si>
    <t>ENKELTBEKKASIN</t>
  </si>
  <si>
    <t>HETTEMÅKE</t>
  </si>
  <si>
    <t>GRÅMÅKE</t>
  </si>
  <si>
    <t>SVARTBAK</t>
  </si>
  <si>
    <t>FISKEMÅKE</t>
  </si>
  <si>
    <t>KRYKKJE</t>
  </si>
  <si>
    <t>TEIST</t>
  </si>
  <si>
    <t>ALKE</t>
  </si>
  <si>
    <t>LOMVI</t>
  </si>
  <si>
    <t>ALKEKONGE</t>
  </si>
  <si>
    <t>RINGDUE</t>
  </si>
  <si>
    <t>BYDUE</t>
  </si>
  <si>
    <t>TYRKERDUE</t>
  </si>
  <si>
    <t>HORNUGLE</t>
  </si>
  <si>
    <t>PERLEUGLE</t>
  </si>
  <si>
    <t>SPURVEUGLE</t>
  </si>
  <si>
    <t>HAUKUGLE</t>
  </si>
  <si>
    <t>KATTUGLE</t>
  </si>
  <si>
    <t>HUBRO</t>
  </si>
  <si>
    <t>GRØNNSPETT</t>
  </si>
  <si>
    <t>GRÅSPETT</t>
  </si>
  <si>
    <t>SVARTSPETT</t>
  </si>
  <si>
    <t>FLAGGSPETT</t>
  </si>
  <si>
    <t>HVITRYGGSPETT</t>
  </si>
  <si>
    <t>DVERGSPETT</t>
  </si>
  <si>
    <t>TRETÅSPETT</t>
  </si>
  <si>
    <t>SANGLERKE</t>
  </si>
  <si>
    <t>HEIPIPLERKE</t>
  </si>
  <si>
    <t>SKJÆRPIPLERKE</t>
  </si>
  <si>
    <t>VARSLER</t>
  </si>
  <si>
    <t>STÆR</t>
  </si>
  <si>
    <t>LAVSKRIKE</t>
  </si>
  <si>
    <t>NØTTESKRIKE</t>
  </si>
  <si>
    <t>SKJÆRE</t>
  </si>
  <si>
    <t>NØTTEKRÅKE</t>
  </si>
  <si>
    <t>KAIE</t>
  </si>
  <si>
    <t>KORNKRÅKE</t>
  </si>
  <si>
    <t>KRÅKE</t>
  </si>
  <si>
    <t>RAVN</t>
  </si>
  <si>
    <t>SIDENSVANS</t>
  </si>
  <si>
    <t>FOSSEKALL</t>
  </si>
  <si>
    <t>GJERDESMETT</t>
  </si>
  <si>
    <t>JERNSPURV</t>
  </si>
  <si>
    <t>MUNK</t>
  </si>
  <si>
    <t>FUGLEKONGE</t>
  </si>
  <si>
    <t>RØDSTRUPE</t>
  </si>
  <si>
    <t>GRÅTROST</t>
  </si>
  <si>
    <t>SVARTTROST</t>
  </si>
  <si>
    <t>RØDVINGETROST</t>
  </si>
  <si>
    <t>MÅLTROST</t>
  </si>
  <si>
    <t>STJERTMEIS</t>
  </si>
  <si>
    <t>LØVMEIS</t>
  </si>
  <si>
    <t>GRANMEIS</t>
  </si>
  <si>
    <t>LAPPMEIS</t>
  </si>
  <si>
    <t>TOPPMEIS</t>
  </si>
  <si>
    <t>SVARTMEIS</t>
  </si>
  <si>
    <t>BLÅMEIS</t>
  </si>
  <si>
    <t>KJØTTMEIS</t>
  </si>
  <si>
    <t>SPETTMEIS</t>
  </si>
  <si>
    <t>TREKRYPER</t>
  </si>
  <si>
    <t>GRÅSPURV</t>
  </si>
  <si>
    <t>PILFINK</t>
  </si>
  <si>
    <t>BOKFINK</t>
  </si>
  <si>
    <t>BJØRKEFINK</t>
  </si>
  <si>
    <t>GRØNNFINK</t>
  </si>
  <si>
    <t>GRØNNSISIK</t>
  </si>
  <si>
    <t>STILLITS</t>
  </si>
  <si>
    <t>BERGIRISK</t>
  </si>
  <si>
    <t>GRÅSISIK</t>
  </si>
  <si>
    <t>BRUNSISIK</t>
  </si>
  <si>
    <t>GRÅ/BRUNSISIK</t>
  </si>
  <si>
    <t>POLARSISIK</t>
  </si>
  <si>
    <t>KONGLEBIT</t>
  </si>
  <si>
    <t>GRANKORSNEBB</t>
  </si>
  <si>
    <t>FURUKORSNEBB</t>
  </si>
  <si>
    <t>KORSNEBB SP.</t>
  </si>
  <si>
    <t>DOMPAP</t>
  </si>
  <si>
    <t>KJERNEBITER</t>
  </si>
  <si>
    <t>GULSPURV</t>
  </si>
  <si>
    <t>SIVSPURV</t>
  </si>
  <si>
    <t>SNØSPURV</t>
  </si>
  <si>
    <t>UNG STORMÅKE</t>
  </si>
  <si>
    <t>SUM ARTER</t>
  </si>
  <si>
    <t>SUM INDIVIDER</t>
  </si>
  <si>
    <t>NAVNE-nr:</t>
  </si>
  <si>
    <t>RUTE-nr:</t>
  </si>
  <si>
    <t>BIOTOPER</t>
  </si>
  <si>
    <t>BARSKOG</t>
  </si>
  <si>
    <t>LØVSKOG</t>
  </si>
  <si>
    <t>ÅKER, BEITE, ENG</t>
  </si>
  <si>
    <t>MYR, HEI</t>
  </si>
  <si>
    <t>BUSKMARK</t>
  </si>
  <si>
    <t>VANN OG ELV</t>
  </si>
  <si>
    <t>SJØ</t>
  </si>
  <si>
    <t>BEBYGGELSE</t>
  </si>
  <si>
    <t>Habitat ved punktet</t>
  </si>
  <si>
    <t>SUM:</t>
  </si>
  <si>
    <t>Kontroll</t>
  </si>
  <si>
    <t>UTM:</t>
  </si>
  <si>
    <t>Rutelengde</t>
  </si>
  <si>
    <t>i km:</t>
  </si>
  <si>
    <t>Forflytning:</t>
  </si>
  <si>
    <t>Snødekke:</t>
  </si>
  <si>
    <t>År:</t>
  </si>
  <si>
    <t>Måned</t>
  </si>
  <si>
    <t>Dato:</t>
  </si>
  <si>
    <t>RUTENAVN:</t>
  </si>
  <si>
    <t>BESKRIVELSE:</t>
  </si>
  <si>
    <t>Rute talt av:</t>
  </si>
  <si>
    <t>Adresse:</t>
  </si>
  <si>
    <t>Gate:</t>
  </si>
  <si>
    <t>Postnr:</t>
  </si>
  <si>
    <t>Sted:</t>
  </si>
  <si>
    <t>Telefon:</t>
  </si>
  <si>
    <t>Epost:</t>
  </si>
  <si>
    <t>Kontroll summer:</t>
  </si>
  <si>
    <t>Snitt pr pkt</t>
  </si>
  <si>
    <t>Biotoper</t>
  </si>
  <si>
    <t>Hoved-</t>
  </si>
  <si>
    <t>biotoper*</t>
  </si>
  <si>
    <t>tilstede**</t>
  </si>
  <si>
    <t xml:space="preserve">Forklaring </t>
  </si>
  <si>
    <t>ved</t>
  </si>
  <si>
    <t xml:space="preserve">utfylling </t>
  </si>
  <si>
    <t xml:space="preserve">av </t>
  </si>
  <si>
    <t>regnearket:</t>
  </si>
  <si>
    <t>Les på fugler.no eller last ned veiledningen</t>
  </si>
  <si>
    <t>arter:</t>
  </si>
  <si>
    <t xml:space="preserve">Totalt antal </t>
  </si>
  <si>
    <t>Sum:</t>
  </si>
  <si>
    <t>HVITKINNGÅS</t>
  </si>
  <si>
    <t>Stopp kl.</t>
  </si>
  <si>
    <t>Start kl.</t>
  </si>
  <si>
    <t>Antall pkt</t>
  </si>
  <si>
    <t xml:space="preserve">                              NORSK</t>
  </si>
  <si>
    <t>Fóringsplass?</t>
  </si>
  <si>
    <t>Fóring***</t>
  </si>
  <si>
    <t>***: ja eller nei</t>
  </si>
  <si>
    <t>*: 4 poeng pr punkt</t>
  </si>
  <si>
    <t>**: 1 poeng pr punkt</t>
  </si>
  <si>
    <t xml:space="preserve">FYLKE-nr: </t>
  </si>
  <si>
    <t>FYLKE:</t>
  </si>
  <si>
    <t>KOMMUNE:</t>
  </si>
  <si>
    <t>VINTERFUGLTELLING  2006 - 2007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</si>
</sst>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0"/>
      <color indexed="43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0" xfId="0" applyBorder="1" applyAlignment="1">
      <alignment/>
    </xf>
    <xf numFmtId="0" fontId="0" fillId="2" borderId="8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6" xfId="0" applyBorder="1" applyAlignment="1">
      <alignment/>
    </xf>
    <xf numFmtId="0" fontId="0" fillId="0" borderId="0" xfId="0" applyFill="1" applyBorder="1" applyAlignment="1">
      <alignment/>
    </xf>
    <xf numFmtId="0" fontId="0" fillId="3" borderId="11" xfId="0" applyFill="1" applyBorder="1" applyAlignment="1">
      <alignment/>
    </xf>
    <xf numFmtId="0" fontId="0" fillId="0" borderId="12" xfId="0" applyBorder="1" applyAlignment="1">
      <alignment/>
    </xf>
    <xf numFmtId="0" fontId="2" fillId="4" borderId="6" xfId="0" applyFont="1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8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3" fillId="2" borderId="6" xfId="0" applyFont="1" applyFill="1" applyBorder="1" applyAlignment="1">
      <alignment/>
    </xf>
    <xf numFmtId="0" fontId="0" fillId="4" borderId="8" xfId="0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1" xfId="0" applyFill="1" applyBorder="1" applyAlignment="1" quotePrefix="1">
      <alignment/>
    </xf>
    <xf numFmtId="0" fontId="0" fillId="4" borderId="9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0" borderId="0" xfId="0" applyFill="1" applyAlignment="1">
      <alignment/>
    </xf>
    <xf numFmtId="0" fontId="1" fillId="4" borderId="6" xfId="0" applyFont="1" applyFill="1" applyBorder="1" applyAlignment="1">
      <alignment/>
    </xf>
    <xf numFmtId="0" fontId="1" fillId="4" borderId="9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Border="1" applyAlignment="1">
      <alignment/>
    </xf>
    <xf numFmtId="0" fontId="0" fillId="4" borderId="9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4" borderId="7" xfId="0" applyFont="1" applyFill="1" applyBorder="1" applyAlignment="1">
      <alignment horizontal="center"/>
    </xf>
    <xf numFmtId="172" fontId="0" fillId="3" borderId="6" xfId="0" applyNumberFormat="1" applyFill="1" applyBorder="1" applyAlignment="1">
      <alignment/>
    </xf>
    <xf numFmtId="0" fontId="1" fillId="4" borderId="8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" fillId="2" borderId="1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4" borderId="6" xfId="0" applyFill="1" applyBorder="1" applyAlignment="1" applyProtection="1">
      <alignment/>
      <protection locked="0"/>
    </xf>
    <xf numFmtId="0" fontId="0" fillId="4" borderId="20" xfId="0" applyFill="1" applyBorder="1" applyAlignment="1" applyProtection="1">
      <alignment/>
      <protection locked="0"/>
    </xf>
    <xf numFmtId="0" fontId="0" fillId="4" borderId="7" xfId="0" applyFill="1" applyBorder="1" applyAlignment="1" applyProtection="1">
      <alignment/>
      <protection locked="0"/>
    </xf>
    <xf numFmtId="0" fontId="7" fillId="3" borderId="6" xfId="0" applyFont="1" applyFill="1" applyBorder="1" applyAlignment="1" applyProtection="1">
      <alignment/>
      <protection locked="0"/>
    </xf>
    <xf numFmtId="0" fontId="4" fillId="4" borderId="7" xfId="0" applyFont="1" applyFill="1" applyBorder="1" applyAlignment="1">
      <alignment horizontal="center"/>
    </xf>
    <xf numFmtId="0" fontId="2" fillId="4" borderId="6" xfId="0" applyFont="1" applyFill="1" applyBorder="1" applyAlignment="1" applyProtection="1">
      <alignment/>
      <protection locked="0"/>
    </xf>
    <xf numFmtId="0" fontId="2" fillId="4" borderId="7" xfId="0" applyFont="1" applyFill="1" applyBorder="1" applyAlignment="1">
      <alignment/>
    </xf>
    <xf numFmtId="0" fontId="0" fillId="0" borderId="6" xfId="0" applyBorder="1" applyAlignment="1" applyProtection="1">
      <alignment/>
      <protection locked="0"/>
    </xf>
    <xf numFmtId="1" fontId="0" fillId="0" borderId="6" xfId="0" applyNumberFormat="1" applyBorder="1" applyAlignment="1" applyProtection="1">
      <alignment/>
      <protection locked="0"/>
    </xf>
    <xf numFmtId="1" fontId="0" fillId="0" borderId="6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2" borderId="0" xfId="0" applyFill="1" applyBorder="1" applyAlignment="1">
      <alignment/>
    </xf>
    <xf numFmtId="0" fontId="0" fillId="0" borderId="5" xfId="0" applyBorder="1" applyAlignment="1">
      <alignment/>
    </xf>
    <xf numFmtId="0" fontId="5" fillId="3" borderId="0" xfId="0" applyFont="1" applyFill="1" applyAlignment="1">
      <alignment/>
    </xf>
    <xf numFmtId="0" fontId="0" fillId="4" borderId="21" xfId="0" applyFill="1" applyBorder="1" applyAlignment="1" applyProtection="1">
      <alignment/>
      <protection locked="0"/>
    </xf>
    <xf numFmtId="0" fontId="2" fillId="4" borderId="11" xfId="0" applyFont="1" applyFill="1" applyBorder="1" applyAlignment="1" applyProtection="1">
      <alignment/>
      <protection locked="0"/>
    </xf>
    <xf numFmtId="16" fontId="0" fillId="4" borderId="20" xfId="0" applyNumberForma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33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77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26.8515625" style="59" customWidth="1"/>
    <col min="2" max="2" width="9.421875" style="0" customWidth="1"/>
    <col min="3" max="3" width="8.28125" style="0" customWidth="1"/>
    <col min="4" max="5" width="8.7109375" style="0" customWidth="1"/>
    <col min="6" max="6" width="8.00390625" style="0" customWidth="1"/>
    <col min="7" max="7" width="7.28125" style="0" customWidth="1"/>
    <col min="8" max="8" width="8.421875" style="0" customWidth="1"/>
    <col min="9" max="9" width="8.140625" style="0" customWidth="1"/>
    <col min="10" max="10" width="8.421875" style="0" customWidth="1"/>
    <col min="11" max="11" width="7.140625" style="0" customWidth="1"/>
    <col min="12" max="12" width="7.28125" style="0" customWidth="1"/>
    <col min="13" max="13" width="11.421875" style="0" customWidth="1"/>
    <col min="14" max="14" width="10.421875" style="0" customWidth="1"/>
    <col min="15" max="15" width="12.57421875" style="0" customWidth="1"/>
  </cols>
  <sheetData>
    <row r="2" ht="13.5" thickBot="1"/>
    <row r="3" spans="1:13" ht="13.5" thickBot="1">
      <c r="A3" s="60" t="s">
        <v>204</v>
      </c>
      <c r="B3" s="1" t="s">
        <v>213</v>
      </c>
      <c r="C3" s="1"/>
      <c r="D3" s="2"/>
      <c r="E3" s="12"/>
      <c r="M3" s="58" t="s">
        <v>198</v>
      </c>
    </row>
    <row r="4" ht="12.75">
      <c r="M4" s="56" t="s">
        <v>197</v>
      </c>
    </row>
    <row r="5" spans="8:13" ht="12.75">
      <c r="H5" s="25" t="s">
        <v>169</v>
      </c>
      <c r="M5" s="61"/>
    </row>
    <row r="6" spans="1:13" ht="12.75">
      <c r="A6" s="68" t="s">
        <v>210</v>
      </c>
      <c r="B6" s="22" t="s">
        <v>154</v>
      </c>
      <c r="C6" s="22" t="s">
        <v>155</v>
      </c>
      <c r="E6" s="22" t="s">
        <v>168</v>
      </c>
      <c r="F6" s="19"/>
      <c r="G6" s="19"/>
      <c r="H6" s="67" t="s">
        <v>170</v>
      </c>
      <c r="I6" s="26" t="s">
        <v>171</v>
      </c>
      <c r="J6" s="26" t="s">
        <v>172</v>
      </c>
      <c r="M6" s="62">
        <f>IF(SUM(M15:M175)&lt;1,"",COUNT(M15:M175))</f>
      </c>
    </row>
    <row r="7" spans="1:10" ht="13.5" thickBot="1">
      <c r="A7" s="68" t="s">
        <v>211</v>
      </c>
      <c r="B7" s="64"/>
      <c r="C7" s="64"/>
      <c r="D7" s="21"/>
      <c r="E7" s="64"/>
      <c r="F7" s="64"/>
      <c r="G7" s="63"/>
      <c r="H7" s="65"/>
      <c r="I7" s="63"/>
      <c r="J7" s="63"/>
    </row>
    <row r="8" spans="1:14" ht="13.5" thickTop="1">
      <c r="A8" s="78" t="s">
        <v>212</v>
      </c>
      <c r="B8" s="69" t="s">
        <v>173</v>
      </c>
      <c r="C8" s="69" t="s">
        <v>174</v>
      </c>
      <c r="D8" s="69" t="s">
        <v>175</v>
      </c>
      <c r="E8" s="69" t="s">
        <v>202</v>
      </c>
      <c r="F8" s="69" t="s">
        <v>201</v>
      </c>
      <c r="M8" s="29" t="s">
        <v>199</v>
      </c>
      <c r="N8" s="29" t="s">
        <v>186</v>
      </c>
    </row>
    <row r="9" spans="1:14" ht="13.5" thickBot="1">
      <c r="A9" s="68"/>
      <c r="B9" s="64"/>
      <c r="C9" s="64"/>
      <c r="D9" s="79"/>
      <c r="E9" s="77"/>
      <c r="F9" s="64"/>
      <c r="M9" s="24"/>
      <c r="N9" s="24"/>
    </row>
    <row r="10" spans="1:15" ht="18" customHeight="1" thickTop="1">
      <c r="A10" s="7" t="s">
        <v>152</v>
      </c>
      <c r="B10" s="20"/>
      <c r="C10" s="7">
        <f>C$176</f>
      </c>
      <c r="D10" s="7">
        <f aca="true" t="shared" si="0" ref="D10:L10">D$176</f>
      </c>
      <c r="E10" s="8">
        <f t="shared" si="0"/>
      </c>
      <c r="F10" s="8">
        <f t="shared" si="0"/>
      </c>
      <c r="G10" s="7">
        <f t="shared" si="0"/>
      </c>
      <c r="H10" s="7">
        <f t="shared" si="0"/>
      </c>
      <c r="I10" s="7">
        <f t="shared" si="0"/>
      </c>
      <c r="J10" s="7">
        <f t="shared" si="0"/>
      </c>
      <c r="K10" s="7">
        <f t="shared" si="0"/>
      </c>
      <c r="L10" s="7">
        <f t="shared" si="0"/>
      </c>
      <c r="M10" s="57">
        <f>IF($M$6="","",SUM($C$10:$L$10))</f>
      </c>
      <c r="N10" s="57">
        <f>IF($M$6="","",AVERAGE($C$10:$L$10))</f>
      </c>
      <c r="O10" s="7"/>
    </row>
    <row r="11" spans="1:15" ht="19.5" customHeight="1">
      <c r="A11" s="7" t="s">
        <v>153</v>
      </c>
      <c r="B11" s="3"/>
      <c r="C11" s="7">
        <f>C$177</f>
      </c>
      <c r="D11" s="7">
        <f aca="true" t="shared" si="1" ref="D11:L11">D$177</f>
      </c>
      <c r="E11" s="7">
        <f t="shared" si="1"/>
      </c>
      <c r="F11" s="7">
        <f t="shared" si="1"/>
      </c>
      <c r="G11" s="7">
        <f t="shared" si="1"/>
      </c>
      <c r="H11" s="7">
        <f t="shared" si="1"/>
      </c>
      <c r="I11" s="7">
        <f t="shared" si="1"/>
      </c>
      <c r="J11" s="7">
        <f t="shared" si="1"/>
      </c>
      <c r="K11" s="7">
        <f t="shared" si="1"/>
      </c>
      <c r="L11" s="7">
        <f t="shared" si="1"/>
      </c>
      <c r="M11" s="57">
        <f>IF($M$6="","",SUM($C$11:$L$11))</f>
      </c>
      <c r="N11" s="57">
        <f>IF($M$6="","",AVERAGE($C$11:$L$11))</f>
      </c>
      <c r="O11" s="7"/>
    </row>
    <row r="13" spans="1:15" ht="12.75">
      <c r="A13" s="6" t="s">
        <v>0</v>
      </c>
      <c r="B13" s="6" t="s">
        <v>11</v>
      </c>
      <c r="C13" s="30" t="s">
        <v>1</v>
      </c>
      <c r="D13" s="30" t="s">
        <v>2</v>
      </c>
      <c r="E13" s="30" t="s">
        <v>3</v>
      </c>
      <c r="F13" s="30" t="s">
        <v>4</v>
      </c>
      <c r="G13" s="30" t="s">
        <v>5</v>
      </c>
      <c r="H13" s="30" t="s">
        <v>6</v>
      </c>
      <c r="I13" s="30" t="s">
        <v>7</v>
      </c>
      <c r="J13" s="30" t="s">
        <v>8</v>
      </c>
      <c r="K13" s="30" t="s">
        <v>9</v>
      </c>
      <c r="L13" s="30" t="s">
        <v>10</v>
      </c>
      <c r="M13" s="4" t="s">
        <v>19</v>
      </c>
      <c r="N13" s="5" t="s">
        <v>203</v>
      </c>
      <c r="O13" s="7" t="s">
        <v>186</v>
      </c>
    </row>
    <row r="14" spans="1:15" ht="12.75">
      <c r="A14" s="7"/>
      <c r="B14" s="27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18"/>
      <c r="N14" s="18"/>
      <c r="O14" s="18"/>
    </row>
    <row r="15" spans="1:15" ht="12.75">
      <c r="A15" s="7" t="s">
        <v>12</v>
      </c>
      <c r="B15" s="27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2">
        <f>IF(AND(C15="",D15="",E15="",F15="",G15="",H15="",I15="",J15="",K15="",L15=""),"",SUM(C15:L15))</f>
      </c>
      <c r="N15" s="18">
        <f>IF(M15="","",COUNT(C15:L15))</f>
      </c>
      <c r="O15" s="73">
        <f>IF(N15="","",AVERAGE(C15:L15))</f>
      </c>
    </row>
    <row r="16" spans="1:15" ht="12.75">
      <c r="A16" s="7" t="s">
        <v>13</v>
      </c>
      <c r="B16" s="27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2">
        <f aca="true" t="shared" si="2" ref="M16:M79">IF(AND(C16="",D16="",E16="",F16="",G16="",H16="",I16="",J16="",K16="",L16=""),"",SUM(C16:L16))</f>
      </c>
      <c r="N16" s="18">
        <f aca="true" t="shared" si="3" ref="N16:N79">IF(M16="","",COUNT(C16:L16))</f>
      </c>
      <c r="O16" s="73">
        <f aca="true" t="shared" si="4" ref="O16:O79">IF(N16="","",AVERAGE(C16:L16))</f>
      </c>
    </row>
    <row r="17" spans="1:15" ht="12.75">
      <c r="A17" s="7" t="s">
        <v>15</v>
      </c>
      <c r="B17" s="27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2">
        <f t="shared" si="2"/>
      </c>
      <c r="N17" s="18">
        <f t="shared" si="3"/>
      </c>
      <c r="O17" s="73">
        <f t="shared" si="4"/>
      </c>
    </row>
    <row r="18" spans="1:15" ht="12.75">
      <c r="A18" s="7" t="s">
        <v>14</v>
      </c>
      <c r="B18" s="27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2">
        <f t="shared" si="2"/>
      </c>
      <c r="N18" s="18">
        <f t="shared" si="3"/>
      </c>
      <c r="O18" s="73">
        <f t="shared" si="4"/>
      </c>
    </row>
    <row r="19" spans="1:15" ht="12.75">
      <c r="A19" s="7" t="s">
        <v>17</v>
      </c>
      <c r="B19" s="27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2">
        <f t="shared" si="2"/>
      </c>
      <c r="N19" s="18">
        <f t="shared" si="3"/>
      </c>
      <c r="O19" s="73">
        <f t="shared" si="4"/>
      </c>
    </row>
    <row r="20" spans="1:15" ht="12.75">
      <c r="A20" s="7" t="s">
        <v>16</v>
      </c>
      <c r="B20" s="27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2">
        <f t="shared" si="2"/>
      </c>
      <c r="N20" s="18">
        <f t="shared" si="3"/>
      </c>
      <c r="O20" s="73">
        <f t="shared" si="4"/>
      </c>
    </row>
    <row r="21" spans="1:15" ht="12.75">
      <c r="A21" s="7" t="s">
        <v>20</v>
      </c>
      <c r="B21" s="27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2">
        <f t="shared" si="2"/>
      </c>
      <c r="N21" s="18">
        <f t="shared" si="3"/>
      </c>
      <c r="O21" s="73">
        <f t="shared" si="4"/>
      </c>
    </row>
    <row r="22" spans="1:15" ht="12.75">
      <c r="A22" s="7" t="s">
        <v>21</v>
      </c>
      <c r="B22" s="27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2">
        <f t="shared" si="2"/>
      </c>
      <c r="N22" s="18">
        <f t="shared" si="3"/>
      </c>
      <c r="O22" s="73">
        <f t="shared" si="4"/>
      </c>
    </row>
    <row r="23" spans="1:15" ht="12.75">
      <c r="A23" s="7" t="s">
        <v>18</v>
      </c>
      <c r="B23" s="27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2">
        <f t="shared" si="2"/>
      </c>
      <c r="N23" s="18">
        <f t="shared" si="3"/>
      </c>
      <c r="O23" s="73">
        <f t="shared" si="4"/>
      </c>
    </row>
    <row r="24" spans="1:15" ht="12.75">
      <c r="A24" s="7" t="s">
        <v>23</v>
      </c>
      <c r="B24" s="27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2">
        <f t="shared" si="2"/>
      </c>
      <c r="N24" s="18">
        <f t="shared" si="3"/>
      </c>
      <c r="O24" s="73">
        <f t="shared" si="4"/>
      </c>
    </row>
    <row r="25" spans="1:15" ht="12.75">
      <c r="A25" s="7" t="s">
        <v>22</v>
      </c>
      <c r="B25" s="27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2">
        <f t="shared" si="2"/>
      </c>
      <c r="N25" s="18">
        <f t="shared" si="3"/>
      </c>
      <c r="O25" s="73">
        <f t="shared" si="4"/>
      </c>
    </row>
    <row r="26" spans="1:15" ht="12.75">
      <c r="A26" s="7" t="s">
        <v>31</v>
      </c>
      <c r="B26" s="27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2">
        <f t="shared" si="2"/>
      </c>
      <c r="N26" s="18">
        <f t="shared" si="3"/>
      </c>
      <c r="O26" s="73">
        <f t="shared" si="4"/>
      </c>
    </row>
    <row r="27" spans="1:15" ht="12.75">
      <c r="A27" s="7" t="s">
        <v>32</v>
      </c>
      <c r="B27" s="27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2">
        <f t="shared" si="2"/>
      </c>
      <c r="N27" s="18">
        <f t="shared" si="3"/>
      </c>
      <c r="O27" s="73">
        <f t="shared" si="4"/>
      </c>
    </row>
    <row r="28" spans="1:15" ht="12.75">
      <c r="A28" s="7" t="s">
        <v>33</v>
      </c>
      <c r="B28" s="27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2">
        <f t="shared" si="2"/>
      </c>
      <c r="N28" s="18">
        <f t="shared" si="3"/>
      </c>
      <c r="O28" s="73">
        <f t="shared" si="4"/>
      </c>
    </row>
    <row r="29" spans="1:15" ht="12.75">
      <c r="A29" s="7" t="s">
        <v>200</v>
      </c>
      <c r="B29" s="27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2">
        <f t="shared" si="2"/>
      </c>
      <c r="N29" s="18">
        <f t="shared" si="3"/>
      </c>
      <c r="O29" s="73">
        <f t="shared" si="4"/>
      </c>
    </row>
    <row r="30" spans="1:15" ht="12.75">
      <c r="A30" s="7" t="s">
        <v>34</v>
      </c>
      <c r="B30" s="27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2">
        <f t="shared" si="2"/>
      </c>
      <c r="N30" s="18">
        <f t="shared" si="3"/>
      </c>
      <c r="O30" s="73">
        <f t="shared" si="4"/>
      </c>
    </row>
    <row r="31" spans="1:15" ht="12.75">
      <c r="A31" s="7" t="s">
        <v>24</v>
      </c>
      <c r="B31" s="27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2">
        <f t="shared" si="2"/>
      </c>
      <c r="N31" s="18">
        <f t="shared" si="3"/>
      </c>
      <c r="O31" s="73">
        <f t="shared" si="4"/>
      </c>
    </row>
    <row r="32" spans="1:15" ht="12.75">
      <c r="A32" s="7" t="s">
        <v>25</v>
      </c>
      <c r="B32" s="27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2">
        <f t="shared" si="2"/>
      </c>
      <c r="N32" s="18">
        <f t="shared" si="3"/>
      </c>
      <c r="O32" s="73">
        <f t="shared" si="4"/>
      </c>
    </row>
    <row r="33" spans="1:15" ht="12.75">
      <c r="A33" s="7" t="s">
        <v>26</v>
      </c>
      <c r="B33" s="27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2">
        <f t="shared" si="2"/>
      </c>
      <c r="N33" s="18">
        <f t="shared" si="3"/>
      </c>
      <c r="O33" s="73">
        <f t="shared" si="4"/>
      </c>
    </row>
    <row r="34" spans="1:15" ht="12.75">
      <c r="A34" s="7" t="s">
        <v>27</v>
      </c>
      <c r="B34" s="27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2">
        <f t="shared" si="2"/>
      </c>
      <c r="N34" s="18">
        <f t="shared" si="3"/>
      </c>
      <c r="O34" s="73">
        <f t="shared" si="4"/>
      </c>
    </row>
    <row r="35" spans="1:15" ht="12.75">
      <c r="A35" s="7" t="s">
        <v>28</v>
      </c>
      <c r="B35" s="27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2">
        <f t="shared" si="2"/>
      </c>
      <c r="N35" s="18">
        <f t="shared" si="3"/>
      </c>
      <c r="O35" s="73">
        <f t="shared" si="4"/>
      </c>
    </row>
    <row r="36" spans="1:15" ht="12.75">
      <c r="A36" s="7" t="s">
        <v>29</v>
      </c>
      <c r="B36" s="27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2">
        <f t="shared" si="2"/>
      </c>
      <c r="N36" s="18">
        <f t="shared" si="3"/>
      </c>
      <c r="O36" s="73">
        <f t="shared" si="4"/>
      </c>
    </row>
    <row r="37" spans="1:15" ht="12.75">
      <c r="A37" s="7" t="s">
        <v>30</v>
      </c>
      <c r="B37" s="27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2">
        <f t="shared" si="2"/>
      </c>
      <c r="N37" s="18">
        <f t="shared" si="3"/>
      </c>
      <c r="O37" s="73">
        <f t="shared" si="4"/>
      </c>
    </row>
    <row r="38" spans="1:15" ht="12.75">
      <c r="A38" s="7" t="s">
        <v>35</v>
      </c>
      <c r="B38" s="27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2">
        <f t="shared" si="2"/>
      </c>
      <c r="N38" s="18">
        <f t="shared" si="3"/>
      </c>
      <c r="O38" s="73">
        <f t="shared" si="4"/>
      </c>
    </row>
    <row r="39" spans="1:15" ht="12.75">
      <c r="A39" s="7" t="s">
        <v>36</v>
      </c>
      <c r="B39" s="27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2">
        <f t="shared" si="2"/>
      </c>
      <c r="N39" s="18">
        <f t="shared" si="3"/>
      </c>
      <c r="O39" s="73">
        <f t="shared" si="4"/>
      </c>
    </row>
    <row r="40" spans="1:15" ht="12.75">
      <c r="A40" s="7" t="s">
        <v>37</v>
      </c>
      <c r="B40" s="27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2">
        <f t="shared" si="2"/>
      </c>
      <c r="N40" s="18">
        <f t="shared" si="3"/>
      </c>
      <c r="O40" s="73">
        <f t="shared" si="4"/>
      </c>
    </row>
    <row r="41" spans="1:15" ht="12.75">
      <c r="A41" s="7" t="s">
        <v>38</v>
      </c>
      <c r="B41" s="27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2">
        <f t="shared" si="2"/>
      </c>
      <c r="N41" s="18">
        <f t="shared" si="3"/>
      </c>
      <c r="O41" s="73">
        <f t="shared" si="4"/>
      </c>
    </row>
    <row r="42" spans="1:15" ht="12.75">
      <c r="A42" s="7" t="s">
        <v>39</v>
      </c>
      <c r="B42" s="27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2">
        <f t="shared" si="2"/>
      </c>
      <c r="N42" s="18">
        <f t="shared" si="3"/>
      </c>
      <c r="O42" s="73">
        <f t="shared" si="4"/>
      </c>
    </row>
    <row r="43" spans="1:15" ht="12.75">
      <c r="A43" s="7" t="s">
        <v>40</v>
      </c>
      <c r="B43" s="27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2">
        <f t="shared" si="2"/>
      </c>
      <c r="N43" s="18">
        <f t="shared" si="3"/>
      </c>
      <c r="O43" s="73">
        <f t="shared" si="4"/>
      </c>
    </row>
    <row r="44" spans="1:15" ht="12.75">
      <c r="A44" s="7" t="s">
        <v>41</v>
      </c>
      <c r="B44" s="27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2">
        <f t="shared" si="2"/>
      </c>
      <c r="N44" s="18">
        <f t="shared" si="3"/>
      </c>
      <c r="O44" s="73">
        <f t="shared" si="4"/>
      </c>
    </row>
    <row r="45" spans="1:15" ht="12.75">
      <c r="A45" s="7" t="s">
        <v>42</v>
      </c>
      <c r="B45" s="27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2">
        <f t="shared" si="2"/>
      </c>
      <c r="N45" s="18">
        <f t="shared" si="3"/>
      </c>
      <c r="O45" s="73">
        <f t="shared" si="4"/>
      </c>
    </row>
    <row r="46" spans="1:15" ht="12.75">
      <c r="A46" s="7" t="s">
        <v>43</v>
      </c>
      <c r="B46" s="27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2">
        <f t="shared" si="2"/>
      </c>
      <c r="N46" s="18">
        <f t="shared" si="3"/>
      </c>
      <c r="O46" s="73">
        <f t="shared" si="4"/>
      </c>
    </row>
    <row r="47" spans="1:15" ht="12.75">
      <c r="A47" s="7" t="s">
        <v>44</v>
      </c>
      <c r="B47" s="27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2">
        <f t="shared" si="2"/>
      </c>
      <c r="N47" s="18">
        <f t="shared" si="3"/>
      </c>
      <c r="O47" s="73">
        <f t="shared" si="4"/>
      </c>
    </row>
    <row r="48" spans="1:15" ht="12.75">
      <c r="A48" s="7" t="s">
        <v>45</v>
      </c>
      <c r="B48" s="27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2">
        <f t="shared" si="2"/>
      </c>
      <c r="N48" s="18">
        <f t="shared" si="3"/>
      </c>
      <c r="O48" s="73">
        <f t="shared" si="4"/>
      </c>
    </row>
    <row r="49" spans="1:15" ht="12.75">
      <c r="A49" s="7" t="s">
        <v>46</v>
      </c>
      <c r="B49" s="27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2">
        <f t="shared" si="2"/>
      </c>
      <c r="N49" s="18">
        <f t="shared" si="3"/>
      </c>
      <c r="O49" s="73">
        <f t="shared" si="4"/>
      </c>
    </row>
    <row r="50" spans="1:15" ht="12.75">
      <c r="A50" s="7" t="s">
        <v>47</v>
      </c>
      <c r="B50" s="27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2">
        <f t="shared" si="2"/>
      </c>
      <c r="N50" s="18">
        <f t="shared" si="3"/>
      </c>
      <c r="O50" s="73">
        <f t="shared" si="4"/>
      </c>
    </row>
    <row r="51" spans="1:15" ht="12.75">
      <c r="A51" s="7" t="s">
        <v>48</v>
      </c>
      <c r="B51" s="27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2">
        <f t="shared" si="2"/>
      </c>
      <c r="N51" s="18">
        <f t="shared" si="3"/>
      </c>
      <c r="O51" s="73">
        <f t="shared" si="4"/>
      </c>
    </row>
    <row r="52" spans="1:15" ht="12.75">
      <c r="A52" s="7" t="s">
        <v>49</v>
      </c>
      <c r="B52" s="27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2">
        <f t="shared" si="2"/>
      </c>
      <c r="N52" s="18">
        <f t="shared" si="3"/>
      </c>
      <c r="O52" s="73">
        <f t="shared" si="4"/>
      </c>
    </row>
    <row r="53" spans="1:15" ht="12.75">
      <c r="A53" s="7" t="s">
        <v>50</v>
      </c>
      <c r="B53" s="27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2">
        <f t="shared" si="2"/>
      </c>
      <c r="N53" s="18">
        <f t="shared" si="3"/>
      </c>
      <c r="O53" s="73">
        <f t="shared" si="4"/>
      </c>
    </row>
    <row r="54" spans="1:15" ht="12.75">
      <c r="A54" s="7" t="s">
        <v>51</v>
      </c>
      <c r="B54" s="27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2">
        <f t="shared" si="2"/>
      </c>
      <c r="N54" s="18">
        <f t="shared" si="3"/>
      </c>
      <c r="O54" s="73">
        <f t="shared" si="4"/>
      </c>
    </row>
    <row r="55" spans="1:15" ht="12.75">
      <c r="A55" s="7" t="s">
        <v>52</v>
      </c>
      <c r="B55" s="27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2">
        <f t="shared" si="2"/>
      </c>
      <c r="N55" s="18">
        <f t="shared" si="3"/>
      </c>
      <c r="O55" s="73">
        <f t="shared" si="4"/>
      </c>
    </row>
    <row r="56" spans="1:15" ht="12.75">
      <c r="A56" s="7" t="s">
        <v>53</v>
      </c>
      <c r="B56" s="27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2">
        <f t="shared" si="2"/>
      </c>
      <c r="N56" s="18">
        <f t="shared" si="3"/>
      </c>
      <c r="O56" s="73">
        <f t="shared" si="4"/>
      </c>
    </row>
    <row r="57" spans="1:15" ht="12.75">
      <c r="A57" s="7" t="s">
        <v>54</v>
      </c>
      <c r="B57" s="27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2">
        <f t="shared" si="2"/>
      </c>
      <c r="N57" s="18">
        <f t="shared" si="3"/>
      </c>
      <c r="O57" s="73">
        <f t="shared" si="4"/>
      </c>
    </row>
    <row r="58" spans="1:15" ht="12.75">
      <c r="A58" s="7" t="s">
        <v>55</v>
      </c>
      <c r="B58" s="27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2">
        <f t="shared" si="2"/>
      </c>
      <c r="N58" s="18">
        <f t="shared" si="3"/>
      </c>
      <c r="O58" s="73">
        <f t="shared" si="4"/>
      </c>
    </row>
    <row r="59" spans="1:15" ht="12.75">
      <c r="A59" s="7" t="s">
        <v>56</v>
      </c>
      <c r="B59" s="27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2">
        <f t="shared" si="2"/>
      </c>
      <c r="N59" s="18">
        <f t="shared" si="3"/>
      </c>
      <c r="O59" s="73">
        <f t="shared" si="4"/>
      </c>
    </row>
    <row r="60" spans="1:15" ht="12.75">
      <c r="A60" s="7" t="s">
        <v>57</v>
      </c>
      <c r="B60" s="27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2">
        <f t="shared" si="2"/>
      </c>
      <c r="N60" s="18">
        <f t="shared" si="3"/>
      </c>
      <c r="O60" s="73">
        <f t="shared" si="4"/>
      </c>
    </row>
    <row r="61" spans="1:15" ht="12.75">
      <c r="A61" s="7" t="s">
        <v>58</v>
      </c>
      <c r="B61" s="27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2">
        <f t="shared" si="2"/>
      </c>
      <c r="N61" s="18">
        <f t="shared" si="3"/>
      </c>
      <c r="O61" s="73">
        <f t="shared" si="4"/>
      </c>
    </row>
    <row r="62" spans="1:15" ht="12.75">
      <c r="A62" s="7" t="s">
        <v>59</v>
      </c>
      <c r="B62" s="27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2">
        <f t="shared" si="2"/>
      </c>
      <c r="N62" s="18">
        <f t="shared" si="3"/>
      </c>
      <c r="O62" s="73">
        <f t="shared" si="4"/>
      </c>
    </row>
    <row r="63" spans="1:15" ht="12.75">
      <c r="A63" s="7" t="s">
        <v>60</v>
      </c>
      <c r="B63" s="27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2">
        <f t="shared" si="2"/>
      </c>
      <c r="N63" s="18">
        <f t="shared" si="3"/>
      </c>
      <c r="O63" s="73">
        <f t="shared" si="4"/>
      </c>
    </row>
    <row r="64" spans="1:15" ht="12.75">
      <c r="A64" s="7" t="s">
        <v>61</v>
      </c>
      <c r="B64" s="27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2">
        <f t="shared" si="2"/>
      </c>
      <c r="N64" s="18">
        <f t="shared" si="3"/>
      </c>
      <c r="O64" s="73">
        <f t="shared" si="4"/>
      </c>
    </row>
    <row r="65" spans="1:15" ht="12.75">
      <c r="A65" s="7" t="s">
        <v>62</v>
      </c>
      <c r="B65" s="27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2">
        <f t="shared" si="2"/>
      </c>
      <c r="N65" s="18">
        <f t="shared" si="3"/>
      </c>
      <c r="O65" s="73">
        <f t="shared" si="4"/>
      </c>
    </row>
    <row r="66" spans="1:15" ht="12.75">
      <c r="A66" s="7" t="s">
        <v>63</v>
      </c>
      <c r="B66" s="27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2">
        <f t="shared" si="2"/>
      </c>
      <c r="N66" s="18">
        <f t="shared" si="3"/>
      </c>
      <c r="O66" s="73">
        <f t="shared" si="4"/>
      </c>
    </row>
    <row r="67" spans="1:15" ht="12.75">
      <c r="A67" s="7" t="s">
        <v>64</v>
      </c>
      <c r="B67" s="27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2">
        <f t="shared" si="2"/>
      </c>
      <c r="N67" s="18">
        <f t="shared" si="3"/>
      </c>
      <c r="O67" s="73">
        <f t="shared" si="4"/>
      </c>
    </row>
    <row r="68" spans="1:15" ht="12.75">
      <c r="A68" s="7" t="s">
        <v>65</v>
      </c>
      <c r="B68" s="27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2">
        <f t="shared" si="2"/>
      </c>
      <c r="N68" s="18">
        <f t="shared" si="3"/>
      </c>
      <c r="O68" s="73">
        <f t="shared" si="4"/>
      </c>
    </row>
    <row r="69" spans="1:15" ht="12.75">
      <c r="A69" s="7" t="s">
        <v>66</v>
      </c>
      <c r="B69" s="27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2">
        <f t="shared" si="2"/>
      </c>
      <c r="N69" s="18">
        <f t="shared" si="3"/>
      </c>
      <c r="O69" s="73">
        <f t="shared" si="4"/>
      </c>
    </row>
    <row r="70" spans="1:15" ht="12.75">
      <c r="A70" s="7" t="s">
        <v>67</v>
      </c>
      <c r="B70" s="27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2">
        <f t="shared" si="2"/>
      </c>
      <c r="N70" s="18">
        <f t="shared" si="3"/>
      </c>
      <c r="O70" s="73">
        <f t="shared" si="4"/>
      </c>
    </row>
    <row r="71" spans="1:15" ht="12.75">
      <c r="A71" s="7" t="s">
        <v>68</v>
      </c>
      <c r="B71" s="27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2">
        <f t="shared" si="2"/>
      </c>
      <c r="N71" s="18">
        <f t="shared" si="3"/>
      </c>
      <c r="O71" s="73">
        <f t="shared" si="4"/>
      </c>
    </row>
    <row r="72" spans="1:15" ht="12.75">
      <c r="A72" s="7" t="s">
        <v>69</v>
      </c>
      <c r="B72" s="27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2">
        <f t="shared" si="2"/>
      </c>
      <c r="N72" s="18">
        <f t="shared" si="3"/>
      </c>
      <c r="O72" s="73">
        <f t="shared" si="4"/>
      </c>
    </row>
    <row r="73" spans="1:15" ht="12.75">
      <c r="A73" s="7" t="s">
        <v>70</v>
      </c>
      <c r="B73" s="27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2">
        <f t="shared" si="2"/>
      </c>
      <c r="N73" s="18">
        <f t="shared" si="3"/>
      </c>
      <c r="O73" s="73">
        <f t="shared" si="4"/>
      </c>
    </row>
    <row r="74" spans="1:15" ht="12.75">
      <c r="A74" s="7" t="s">
        <v>71</v>
      </c>
      <c r="B74" s="27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2">
        <f t="shared" si="2"/>
      </c>
      <c r="N74" s="18">
        <f t="shared" si="3"/>
      </c>
      <c r="O74" s="73">
        <f t="shared" si="4"/>
      </c>
    </row>
    <row r="75" spans="1:15" ht="12.75">
      <c r="A75" s="7" t="s">
        <v>72</v>
      </c>
      <c r="B75" s="27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2">
        <f t="shared" si="2"/>
      </c>
      <c r="N75" s="18">
        <f t="shared" si="3"/>
      </c>
      <c r="O75" s="73">
        <f t="shared" si="4"/>
      </c>
    </row>
    <row r="76" spans="1:15" ht="12.75">
      <c r="A76" s="7" t="s">
        <v>73</v>
      </c>
      <c r="B76" s="27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2">
        <f t="shared" si="2"/>
      </c>
      <c r="N76" s="18">
        <f t="shared" si="3"/>
      </c>
      <c r="O76" s="73">
        <f t="shared" si="4"/>
      </c>
    </row>
    <row r="77" spans="1:15" ht="12.75">
      <c r="A77" s="7" t="s">
        <v>151</v>
      </c>
      <c r="B77" s="27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2">
        <f t="shared" si="2"/>
      </c>
      <c r="N77" s="18">
        <f t="shared" si="3"/>
      </c>
      <c r="O77" s="73">
        <f t="shared" si="4"/>
      </c>
    </row>
    <row r="78" spans="1:15" ht="12.75">
      <c r="A78" s="7" t="s">
        <v>74</v>
      </c>
      <c r="B78" s="27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2">
        <f t="shared" si="2"/>
      </c>
      <c r="N78" s="18">
        <f t="shared" si="3"/>
      </c>
      <c r="O78" s="73">
        <f t="shared" si="4"/>
      </c>
    </row>
    <row r="79" spans="1:15" ht="12.75">
      <c r="A79" s="7" t="s">
        <v>75</v>
      </c>
      <c r="B79" s="27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2">
        <f t="shared" si="2"/>
      </c>
      <c r="N79" s="18">
        <f t="shared" si="3"/>
      </c>
      <c r="O79" s="73">
        <f t="shared" si="4"/>
      </c>
    </row>
    <row r="80" spans="1:15" ht="12.75">
      <c r="A80" s="7" t="s">
        <v>76</v>
      </c>
      <c r="B80" s="27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2">
        <f aca="true" t="shared" si="5" ref="M80:M143">IF(AND(C80="",D80="",E80="",F80="",G80="",H80="",I80="",J80="",K80="",L80=""),"",SUM(C80:L80))</f>
      </c>
      <c r="N80" s="18">
        <f aca="true" t="shared" si="6" ref="N80:N143">IF(M80="","",COUNT(C80:L80))</f>
      </c>
      <c r="O80" s="73">
        <f aca="true" t="shared" si="7" ref="O80:O143">IF(N80="","",AVERAGE(C80:L80))</f>
      </c>
    </row>
    <row r="81" spans="1:15" ht="12.75">
      <c r="A81" s="7" t="s">
        <v>77</v>
      </c>
      <c r="B81" s="27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2">
        <f t="shared" si="5"/>
      </c>
      <c r="N81" s="18">
        <f t="shared" si="6"/>
      </c>
      <c r="O81" s="73">
        <f t="shared" si="7"/>
      </c>
    </row>
    <row r="82" spans="1:15" ht="12.75">
      <c r="A82" s="7" t="s">
        <v>78</v>
      </c>
      <c r="B82" s="27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2">
        <f t="shared" si="5"/>
      </c>
      <c r="N82" s="18">
        <f t="shared" si="6"/>
      </c>
      <c r="O82" s="73">
        <f t="shared" si="7"/>
      </c>
    </row>
    <row r="83" spans="1:15" ht="12.75">
      <c r="A83" s="7" t="s">
        <v>79</v>
      </c>
      <c r="B83" s="27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2">
        <f t="shared" si="5"/>
      </c>
      <c r="N83" s="18">
        <f t="shared" si="6"/>
      </c>
      <c r="O83" s="73">
        <f t="shared" si="7"/>
      </c>
    </row>
    <row r="84" spans="1:15" ht="12.75">
      <c r="A84" s="7" t="s">
        <v>80</v>
      </c>
      <c r="B84" s="27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2">
        <f t="shared" si="5"/>
      </c>
      <c r="N84" s="18">
        <f t="shared" si="6"/>
      </c>
      <c r="O84" s="73">
        <f t="shared" si="7"/>
      </c>
    </row>
    <row r="85" spans="1:15" ht="12.75">
      <c r="A85" s="7" t="s">
        <v>81</v>
      </c>
      <c r="B85" s="27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2">
        <f t="shared" si="5"/>
      </c>
      <c r="N85" s="18">
        <f t="shared" si="6"/>
      </c>
      <c r="O85" s="73">
        <f t="shared" si="7"/>
      </c>
    </row>
    <row r="86" spans="1:15" ht="12.75">
      <c r="A86" s="7" t="s">
        <v>82</v>
      </c>
      <c r="B86" s="27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2">
        <f t="shared" si="5"/>
      </c>
      <c r="N86" s="18">
        <f t="shared" si="6"/>
      </c>
      <c r="O86" s="73">
        <f t="shared" si="7"/>
      </c>
    </row>
    <row r="87" spans="1:15" ht="12.75">
      <c r="A87" s="7" t="s">
        <v>88</v>
      </c>
      <c r="B87" s="27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2">
        <f t="shared" si="5"/>
      </c>
      <c r="N87" s="18">
        <f t="shared" si="6"/>
      </c>
      <c r="O87" s="73">
        <f t="shared" si="7"/>
      </c>
    </row>
    <row r="88" spans="1:15" ht="12.75">
      <c r="A88" s="7" t="s">
        <v>83</v>
      </c>
      <c r="B88" s="27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2">
        <f t="shared" si="5"/>
      </c>
      <c r="N88" s="18">
        <f t="shared" si="6"/>
      </c>
      <c r="O88" s="73">
        <f t="shared" si="7"/>
      </c>
    </row>
    <row r="89" spans="1:15" ht="12.75">
      <c r="A89" s="7" t="s">
        <v>84</v>
      </c>
      <c r="B89" s="27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2">
        <f t="shared" si="5"/>
      </c>
      <c r="N89" s="18">
        <f t="shared" si="6"/>
      </c>
      <c r="O89" s="73">
        <f t="shared" si="7"/>
      </c>
    </row>
    <row r="90" spans="1:15" ht="12.75">
      <c r="A90" s="7" t="s">
        <v>85</v>
      </c>
      <c r="B90" s="27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2">
        <f t="shared" si="5"/>
      </c>
      <c r="N90" s="18">
        <f t="shared" si="6"/>
      </c>
      <c r="O90" s="73">
        <f t="shared" si="7"/>
      </c>
    </row>
    <row r="91" spans="1:15" ht="12.75">
      <c r="A91" s="7" t="s">
        <v>86</v>
      </c>
      <c r="B91" s="27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2">
        <f t="shared" si="5"/>
      </c>
      <c r="N91" s="18">
        <f t="shared" si="6"/>
      </c>
      <c r="O91" s="73">
        <f t="shared" si="7"/>
      </c>
    </row>
    <row r="92" spans="1:15" ht="12.75">
      <c r="A92" s="7" t="s">
        <v>87</v>
      </c>
      <c r="B92" s="27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2">
        <f t="shared" si="5"/>
      </c>
      <c r="N92" s="18">
        <f t="shared" si="6"/>
      </c>
      <c r="O92" s="73">
        <f t="shared" si="7"/>
      </c>
    </row>
    <row r="93" spans="1:15" ht="12.75">
      <c r="A93" s="7" t="s">
        <v>89</v>
      </c>
      <c r="B93" s="27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2">
        <f t="shared" si="5"/>
      </c>
      <c r="N93" s="18">
        <f t="shared" si="6"/>
      </c>
      <c r="O93" s="73">
        <f t="shared" si="7"/>
      </c>
    </row>
    <row r="94" spans="1:15" ht="12.75">
      <c r="A94" s="7" t="s">
        <v>90</v>
      </c>
      <c r="B94" s="27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2">
        <f t="shared" si="5"/>
      </c>
      <c r="N94" s="18">
        <f t="shared" si="6"/>
      </c>
      <c r="O94" s="73">
        <f t="shared" si="7"/>
      </c>
    </row>
    <row r="95" spans="1:15" ht="12.75">
      <c r="A95" s="7" t="s">
        <v>91</v>
      </c>
      <c r="B95" s="27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2">
        <f t="shared" si="5"/>
      </c>
      <c r="N95" s="18">
        <f t="shared" si="6"/>
      </c>
      <c r="O95" s="73">
        <f t="shared" si="7"/>
      </c>
    </row>
    <row r="96" spans="1:15" ht="12.75">
      <c r="A96" s="7" t="s">
        <v>92</v>
      </c>
      <c r="B96" s="27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2">
        <f t="shared" si="5"/>
      </c>
      <c r="N96" s="18">
        <f t="shared" si="6"/>
      </c>
      <c r="O96" s="73">
        <f t="shared" si="7"/>
      </c>
    </row>
    <row r="97" spans="1:15" ht="12.75">
      <c r="A97" s="7" t="s">
        <v>93</v>
      </c>
      <c r="B97" s="27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2">
        <f t="shared" si="5"/>
      </c>
      <c r="N97" s="18">
        <f t="shared" si="6"/>
      </c>
      <c r="O97" s="73">
        <f t="shared" si="7"/>
      </c>
    </row>
    <row r="98" spans="1:15" ht="12.75">
      <c r="A98" s="7" t="s">
        <v>94</v>
      </c>
      <c r="B98" s="27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2">
        <f t="shared" si="5"/>
      </c>
      <c r="N98" s="18">
        <f t="shared" si="6"/>
      </c>
      <c r="O98" s="73">
        <f t="shared" si="7"/>
      </c>
    </row>
    <row r="99" spans="1:15" ht="12.75">
      <c r="A99" s="7" t="s">
        <v>95</v>
      </c>
      <c r="B99" s="27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2">
        <f t="shared" si="5"/>
      </c>
      <c r="N99" s="18">
        <f t="shared" si="6"/>
      </c>
      <c r="O99" s="73">
        <f t="shared" si="7"/>
      </c>
    </row>
    <row r="100" spans="1:15" ht="12.75">
      <c r="A100" s="7" t="s">
        <v>96</v>
      </c>
      <c r="B100" s="27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2">
        <f t="shared" si="5"/>
      </c>
      <c r="N100" s="18">
        <f t="shared" si="6"/>
      </c>
      <c r="O100" s="73">
        <f t="shared" si="7"/>
      </c>
    </row>
    <row r="101" spans="1:15" ht="12.75">
      <c r="A101" s="7" t="s">
        <v>97</v>
      </c>
      <c r="B101" s="27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2">
        <f t="shared" si="5"/>
      </c>
      <c r="N101" s="18">
        <f t="shared" si="6"/>
      </c>
      <c r="O101" s="73">
        <f t="shared" si="7"/>
      </c>
    </row>
    <row r="102" spans="1:15" ht="12.75">
      <c r="A102" s="7" t="s">
        <v>98</v>
      </c>
      <c r="B102" s="27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2">
        <f t="shared" si="5"/>
      </c>
      <c r="N102" s="18">
        <f t="shared" si="6"/>
      </c>
      <c r="O102" s="73">
        <f t="shared" si="7"/>
      </c>
    </row>
    <row r="103" spans="1:15" ht="12.75">
      <c r="A103" s="7" t="s">
        <v>99</v>
      </c>
      <c r="B103" s="27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2">
        <f t="shared" si="5"/>
      </c>
      <c r="N103" s="18">
        <f t="shared" si="6"/>
      </c>
      <c r="O103" s="73">
        <f t="shared" si="7"/>
      </c>
    </row>
    <row r="104" spans="1:15" ht="12.75">
      <c r="A104" s="7" t="s">
        <v>100</v>
      </c>
      <c r="B104" s="27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2">
        <f t="shared" si="5"/>
      </c>
      <c r="N104" s="18">
        <f t="shared" si="6"/>
      </c>
      <c r="O104" s="73">
        <f t="shared" si="7"/>
      </c>
    </row>
    <row r="105" spans="1:15" ht="12.75">
      <c r="A105" s="7" t="s">
        <v>101</v>
      </c>
      <c r="B105" s="27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2">
        <f t="shared" si="5"/>
      </c>
      <c r="N105" s="18">
        <f t="shared" si="6"/>
      </c>
      <c r="O105" s="73">
        <f t="shared" si="7"/>
      </c>
    </row>
    <row r="106" spans="1:15" ht="12.75">
      <c r="A106" s="7" t="s">
        <v>102</v>
      </c>
      <c r="B106" s="27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2">
        <f t="shared" si="5"/>
      </c>
      <c r="N106" s="18">
        <f t="shared" si="6"/>
      </c>
      <c r="O106" s="73">
        <f t="shared" si="7"/>
      </c>
    </row>
    <row r="107" spans="1:15" ht="12.75">
      <c r="A107" s="7" t="s">
        <v>103</v>
      </c>
      <c r="B107" s="27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2">
        <f t="shared" si="5"/>
      </c>
      <c r="N107" s="18">
        <f t="shared" si="6"/>
      </c>
      <c r="O107" s="73">
        <f t="shared" si="7"/>
      </c>
    </row>
    <row r="108" spans="1:15" ht="12.75">
      <c r="A108" s="7" t="s">
        <v>104</v>
      </c>
      <c r="B108" s="27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2">
        <f t="shared" si="5"/>
      </c>
      <c r="N108" s="18">
        <f t="shared" si="6"/>
      </c>
      <c r="O108" s="73">
        <f t="shared" si="7"/>
      </c>
    </row>
    <row r="109" spans="1:15" ht="12.75">
      <c r="A109" s="7" t="s">
        <v>105</v>
      </c>
      <c r="B109" s="27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2">
        <f t="shared" si="5"/>
      </c>
      <c r="N109" s="18">
        <f t="shared" si="6"/>
      </c>
      <c r="O109" s="73">
        <f t="shared" si="7"/>
      </c>
    </row>
    <row r="110" spans="1:15" ht="12.75">
      <c r="A110" s="7" t="s">
        <v>106</v>
      </c>
      <c r="B110" s="27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2">
        <f t="shared" si="5"/>
      </c>
      <c r="N110" s="18">
        <f t="shared" si="6"/>
      </c>
      <c r="O110" s="73">
        <f t="shared" si="7"/>
      </c>
    </row>
    <row r="111" spans="1:15" ht="12.75">
      <c r="A111" s="7" t="s">
        <v>107</v>
      </c>
      <c r="B111" s="27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2">
        <f t="shared" si="5"/>
      </c>
      <c r="N111" s="18">
        <f t="shared" si="6"/>
      </c>
      <c r="O111" s="73">
        <f t="shared" si="7"/>
      </c>
    </row>
    <row r="112" spans="1:15" ht="12.75">
      <c r="A112" s="7" t="s">
        <v>108</v>
      </c>
      <c r="B112" s="27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2">
        <f t="shared" si="5"/>
      </c>
      <c r="N112" s="18">
        <f t="shared" si="6"/>
      </c>
      <c r="O112" s="73">
        <f t="shared" si="7"/>
      </c>
    </row>
    <row r="113" spans="1:15" ht="12.75">
      <c r="A113" s="7" t="s">
        <v>109</v>
      </c>
      <c r="B113" s="27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2">
        <f t="shared" si="5"/>
      </c>
      <c r="N113" s="18">
        <f t="shared" si="6"/>
      </c>
      <c r="O113" s="73">
        <f t="shared" si="7"/>
      </c>
    </row>
    <row r="114" spans="1:15" ht="12.75">
      <c r="A114" s="7" t="s">
        <v>110</v>
      </c>
      <c r="B114" s="27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2">
        <f t="shared" si="5"/>
      </c>
      <c r="N114" s="18">
        <f t="shared" si="6"/>
      </c>
      <c r="O114" s="73">
        <f t="shared" si="7"/>
      </c>
    </row>
    <row r="115" spans="1:15" ht="12.75">
      <c r="A115" s="7" t="s">
        <v>111</v>
      </c>
      <c r="B115" s="27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2">
        <f t="shared" si="5"/>
      </c>
      <c r="N115" s="18">
        <f t="shared" si="6"/>
      </c>
      <c r="O115" s="73">
        <f t="shared" si="7"/>
      </c>
    </row>
    <row r="116" spans="1:15" ht="12.75">
      <c r="A116" s="7" t="s">
        <v>112</v>
      </c>
      <c r="B116" s="27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2">
        <f t="shared" si="5"/>
      </c>
      <c r="N116" s="18">
        <f t="shared" si="6"/>
      </c>
      <c r="O116" s="73">
        <f t="shared" si="7"/>
      </c>
    </row>
    <row r="117" spans="1:15" ht="12.75">
      <c r="A117" s="7" t="s">
        <v>113</v>
      </c>
      <c r="B117" s="27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2">
        <f t="shared" si="5"/>
      </c>
      <c r="N117" s="18">
        <f t="shared" si="6"/>
      </c>
      <c r="O117" s="73">
        <f t="shared" si="7"/>
      </c>
    </row>
    <row r="118" spans="1:15" ht="12.75">
      <c r="A118" s="7" t="s">
        <v>114</v>
      </c>
      <c r="B118" s="27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2">
        <f t="shared" si="5"/>
      </c>
      <c r="N118" s="18">
        <f t="shared" si="6"/>
      </c>
      <c r="O118" s="73">
        <f t="shared" si="7"/>
      </c>
    </row>
    <row r="119" spans="1:15" ht="12.75">
      <c r="A119" s="7" t="s">
        <v>115</v>
      </c>
      <c r="B119" s="27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2">
        <f t="shared" si="5"/>
      </c>
      <c r="N119" s="18">
        <f t="shared" si="6"/>
      </c>
      <c r="O119" s="73">
        <f t="shared" si="7"/>
      </c>
    </row>
    <row r="120" spans="1:15" ht="12.75">
      <c r="A120" s="7" t="s">
        <v>116</v>
      </c>
      <c r="B120" s="27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2">
        <f t="shared" si="5"/>
      </c>
      <c r="N120" s="18">
        <f t="shared" si="6"/>
      </c>
      <c r="O120" s="73">
        <f t="shared" si="7"/>
      </c>
    </row>
    <row r="121" spans="1:15" ht="12.75">
      <c r="A121" s="7" t="s">
        <v>117</v>
      </c>
      <c r="B121" s="27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2">
        <f t="shared" si="5"/>
      </c>
      <c r="N121" s="18">
        <f t="shared" si="6"/>
      </c>
      <c r="O121" s="73">
        <f t="shared" si="7"/>
      </c>
    </row>
    <row r="122" spans="1:15" ht="12.75">
      <c r="A122" s="7" t="s">
        <v>118</v>
      </c>
      <c r="B122" s="27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2">
        <f t="shared" si="5"/>
      </c>
      <c r="N122" s="18">
        <f t="shared" si="6"/>
      </c>
      <c r="O122" s="73">
        <f t="shared" si="7"/>
      </c>
    </row>
    <row r="123" spans="1:15" ht="12.75">
      <c r="A123" s="7" t="s">
        <v>119</v>
      </c>
      <c r="B123" s="27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2">
        <f t="shared" si="5"/>
      </c>
      <c r="N123" s="18">
        <f t="shared" si="6"/>
      </c>
      <c r="O123" s="73">
        <f t="shared" si="7"/>
      </c>
    </row>
    <row r="124" spans="1:15" ht="12.75">
      <c r="A124" s="7" t="s">
        <v>120</v>
      </c>
      <c r="B124" s="27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2">
        <f t="shared" si="5"/>
      </c>
      <c r="N124" s="18">
        <f t="shared" si="6"/>
      </c>
      <c r="O124" s="73">
        <f t="shared" si="7"/>
      </c>
    </row>
    <row r="125" spans="1:15" ht="12.75">
      <c r="A125" s="7" t="s">
        <v>121</v>
      </c>
      <c r="B125" s="27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2">
        <f t="shared" si="5"/>
      </c>
      <c r="N125" s="18">
        <f t="shared" si="6"/>
      </c>
      <c r="O125" s="73">
        <f t="shared" si="7"/>
      </c>
    </row>
    <row r="126" spans="1:15" ht="12.75">
      <c r="A126" s="7" t="s">
        <v>122</v>
      </c>
      <c r="B126" s="27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2">
        <f t="shared" si="5"/>
      </c>
      <c r="N126" s="18">
        <f t="shared" si="6"/>
      </c>
      <c r="O126" s="73">
        <f t="shared" si="7"/>
      </c>
    </row>
    <row r="127" spans="1:15" ht="12.75">
      <c r="A127" s="7" t="s">
        <v>123</v>
      </c>
      <c r="B127" s="27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2">
        <f t="shared" si="5"/>
      </c>
      <c r="N127" s="18">
        <f t="shared" si="6"/>
      </c>
      <c r="O127" s="73">
        <f t="shared" si="7"/>
      </c>
    </row>
    <row r="128" spans="1:15" ht="12.75">
      <c r="A128" s="7" t="s">
        <v>124</v>
      </c>
      <c r="B128" s="27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2">
        <f t="shared" si="5"/>
      </c>
      <c r="N128" s="18">
        <f t="shared" si="6"/>
      </c>
      <c r="O128" s="73">
        <f t="shared" si="7"/>
      </c>
    </row>
    <row r="129" spans="1:15" ht="12.75">
      <c r="A129" s="7" t="s">
        <v>125</v>
      </c>
      <c r="B129" s="27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2">
        <f t="shared" si="5"/>
      </c>
      <c r="N129" s="18">
        <f t="shared" si="6"/>
      </c>
      <c r="O129" s="73">
        <f t="shared" si="7"/>
      </c>
    </row>
    <row r="130" spans="1:15" ht="12.75">
      <c r="A130" s="7" t="s">
        <v>126</v>
      </c>
      <c r="B130" s="27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2">
        <f t="shared" si="5"/>
      </c>
      <c r="N130" s="18">
        <f t="shared" si="6"/>
      </c>
      <c r="O130" s="73">
        <f t="shared" si="7"/>
      </c>
    </row>
    <row r="131" spans="1:15" ht="12.75">
      <c r="A131" s="7" t="s">
        <v>127</v>
      </c>
      <c r="B131" s="27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2">
        <f t="shared" si="5"/>
      </c>
      <c r="N131" s="18">
        <f t="shared" si="6"/>
      </c>
      <c r="O131" s="73">
        <f t="shared" si="7"/>
      </c>
    </row>
    <row r="132" spans="1:15" ht="12.75">
      <c r="A132" s="7" t="s">
        <v>128</v>
      </c>
      <c r="B132" s="27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2">
        <f t="shared" si="5"/>
      </c>
      <c r="N132" s="18">
        <f t="shared" si="6"/>
      </c>
      <c r="O132" s="73">
        <f t="shared" si="7"/>
      </c>
    </row>
    <row r="133" spans="1:15" ht="12.75">
      <c r="A133" s="7" t="s">
        <v>129</v>
      </c>
      <c r="B133" s="27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2">
        <f t="shared" si="5"/>
      </c>
      <c r="N133" s="18">
        <f t="shared" si="6"/>
      </c>
      <c r="O133" s="73">
        <f t="shared" si="7"/>
      </c>
    </row>
    <row r="134" spans="1:15" ht="12.75">
      <c r="A134" s="7" t="s">
        <v>130</v>
      </c>
      <c r="B134" s="27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2">
        <f t="shared" si="5"/>
      </c>
      <c r="N134" s="18">
        <f t="shared" si="6"/>
      </c>
      <c r="O134" s="73">
        <f t="shared" si="7"/>
      </c>
    </row>
    <row r="135" spans="1:15" ht="12.75">
      <c r="A135" s="7" t="s">
        <v>131</v>
      </c>
      <c r="B135" s="27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2">
        <f t="shared" si="5"/>
      </c>
      <c r="N135" s="18">
        <f t="shared" si="6"/>
      </c>
      <c r="O135" s="73">
        <f t="shared" si="7"/>
      </c>
    </row>
    <row r="136" spans="1:15" ht="12.75">
      <c r="A136" s="7" t="s">
        <v>132</v>
      </c>
      <c r="B136" s="27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2">
        <f t="shared" si="5"/>
      </c>
      <c r="N136" s="18">
        <f t="shared" si="6"/>
      </c>
      <c r="O136" s="73">
        <f t="shared" si="7"/>
      </c>
    </row>
    <row r="137" spans="1:15" ht="12.75">
      <c r="A137" s="7" t="s">
        <v>133</v>
      </c>
      <c r="B137" s="27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2">
        <f t="shared" si="5"/>
      </c>
      <c r="N137" s="18">
        <f t="shared" si="6"/>
      </c>
      <c r="O137" s="73">
        <f t="shared" si="7"/>
      </c>
    </row>
    <row r="138" spans="1:15" ht="12.75">
      <c r="A138" s="7" t="s">
        <v>134</v>
      </c>
      <c r="B138" s="27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2">
        <f t="shared" si="5"/>
      </c>
      <c r="N138" s="18">
        <f t="shared" si="6"/>
      </c>
      <c r="O138" s="73">
        <f t="shared" si="7"/>
      </c>
    </row>
    <row r="139" spans="1:15" ht="12.75">
      <c r="A139" s="7" t="s">
        <v>135</v>
      </c>
      <c r="B139" s="27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2">
        <f t="shared" si="5"/>
      </c>
      <c r="N139" s="18">
        <f t="shared" si="6"/>
      </c>
      <c r="O139" s="73">
        <f t="shared" si="7"/>
      </c>
    </row>
    <row r="140" spans="1:15" ht="12.75">
      <c r="A140" s="7" t="s">
        <v>136</v>
      </c>
      <c r="B140" s="27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2">
        <f t="shared" si="5"/>
      </c>
      <c r="N140" s="18">
        <f t="shared" si="6"/>
      </c>
      <c r="O140" s="73">
        <f t="shared" si="7"/>
      </c>
    </row>
    <row r="141" spans="1:15" ht="12.75">
      <c r="A141" s="7" t="s">
        <v>137</v>
      </c>
      <c r="B141" s="27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2">
        <f t="shared" si="5"/>
      </c>
      <c r="N141" s="18">
        <f t="shared" si="6"/>
      </c>
      <c r="O141" s="73">
        <f t="shared" si="7"/>
      </c>
    </row>
    <row r="142" spans="1:15" ht="12.75">
      <c r="A142" s="7" t="s">
        <v>138</v>
      </c>
      <c r="B142" s="27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2">
        <f t="shared" si="5"/>
      </c>
      <c r="N142" s="18">
        <f t="shared" si="6"/>
      </c>
      <c r="O142" s="73">
        <f t="shared" si="7"/>
      </c>
    </row>
    <row r="143" spans="1:15" ht="12.75">
      <c r="A143" s="7" t="s">
        <v>139</v>
      </c>
      <c r="B143" s="27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2">
        <f t="shared" si="5"/>
      </c>
      <c r="N143" s="18">
        <f t="shared" si="6"/>
      </c>
      <c r="O143" s="73">
        <f t="shared" si="7"/>
      </c>
    </row>
    <row r="144" spans="1:15" ht="12.75">
      <c r="A144" s="7" t="s">
        <v>140</v>
      </c>
      <c r="B144" s="27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2">
        <f aca="true" t="shared" si="8" ref="M144:M175">IF(AND(C144="",D144="",E144="",F144="",G144="",H144="",I144="",J144="",K144="",L144=""),"",SUM(C144:L144))</f>
      </c>
      <c r="N144" s="18">
        <f aca="true" t="shared" si="9" ref="N144:N175">IF(M144="","",COUNT(C144:L144))</f>
      </c>
      <c r="O144" s="73">
        <f aca="true" t="shared" si="10" ref="O144:O175">IF(N144="","",AVERAGE(C144:L144))</f>
      </c>
    </row>
    <row r="145" spans="1:15" ht="12.75">
      <c r="A145" s="7" t="s">
        <v>141</v>
      </c>
      <c r="B145" s="27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2">
        <f t="shared" si="8"/>
      </c>
      <c r="N145" s="18">
        <f t="shared" si="9"/>
      </c>
      <c r="O145" s="73">
        <f t="shared" si="10"/>
      </c>
    </row>
    <row r="146" spans="1:15" ht="12.75">
      <c r="A146" s="7" t="s">
        <v>142</v>
      </c>
      <c r="B146" s="27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2">
        <f t="shared" si="8"/>
      </c>
      <c r="N146" s="18">
        <f t="shared" si="9"/>
      </c>
      <c r="O146" s="73">
        <f t="shared" si="10"/>
      </c>
    </row>
    <row r="147" spans="1:15" ht="12.75">
      <c r="A147" s="7" t="s">
        <v>143</v>
      </c>
      <c r="B147" s="27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2">
        <f t="shared" si="8"/>
      </c>
      <c r="N147" s="18">
        <f t="shared" si="9"/>
      </c>
      <c r="O147" s="73">
        <f t="shared" si="10"/>
      </c>
    </row>
    <row r="148" spans="1:15" ht="12.75">
      <c r="A148" s="7" t="s">
        <v>144</v>
      </c>
      <c r="B148" s="27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2">
        <f t="shared" si="8"/>
      </c>
      <c r="N148" s="18">
        <f t="shared" si="9"/>
      </c>
      <c r="O148" s="73">
        <f t="shared" si="10"/>
      </c>
    </row>
    <row r="149" spans="1:15" ht="12.75">
      <c r="A149" s="7" t="s">
        <v>145</v>
      </c>
      <c r="B149" s="27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2">
        <f t="shared" si="8"/>
      </c>
      <c r="N149" s="18">
        <f t="shared" si="9"/>
      </c>
      <c r="O149" s="73">
        <f t="shared" si="10"/>
      </c>
    </row>
    <row r="150" spans="1:15" ht="12.75">
      <c r="A150" s="7" t="s">
        <v>146</v>
      </c>
      <c r="B150" s="27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2">
        <f t="shared" si="8"/>
      </c>
      <c r="N150" s="18">
        <f t="shared" si="9"/>
      </c>
      <c r="O150" s="73">
        <f t="shared" si="10"/>
      </c>
    </row>
    <row r="151" spans="1:15" ht="12.75">
      <c r="A151" s="7" t="s">
        <v>147</v>
      </c>
      <c r="B151" s="27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2">
        <f t="shared" si="8"/>
      </c>
      <c r="N151" s="18">
        <f t="shared" si="9"/>
      </c>
      <c r="O151" s="73">
        <f t="shared" si="10"/>
      </c>
    </row>
    <row r="152" spans="1:15" ht="12.75">
      <c r="A152" s="7" t="s">
        <v>148</v>
      </c>
      <c r="B152" s="27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2">
        <f t="shared" si="8"/>
      </c>
      <c r="N152" s="18">
        <f t="shared" si="9"/>
      </c>
      <c r="O152" s="73">
        <f t="shared" si="10"/>
      </c>
    </row>
    <row r="153" spans="1:15" ht="12.75">
      <c r="A153" s="7" t="s">
        <v>149</v>
      </c>
      <c r="B153" s="27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2">
        <f t="shared" si="8"/>
      </c>
      <c r="N153" s="18">
        <f t="shared" si="9"/>
      </c>
      <c r="O153" s="73">
        <f t="shared" si="10"/>
      </c>
    </row>
    <row r="154" spans="1:15" ht="12.75">
      <c r="A154" s="7" t="s">
        <v>150</v>
      </c>
      <c r="B154" s="27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2">
        <f t="shared" si="8"/>
      </c>
      <c r="N154" s="18">
        <f t="shared" si="9"/>
      </c>
      <c r="O154" s="73">
        <f t="shared" si="10"/>
      </c>
    </row>
    <row r="155" spans="1:15" ht="12.75">
      <c r="A155" s="66"/>
      <c r="B155" s="27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2">
        <f t="shared" si="8"/>
      </c>
      <c r="N155" s="18">
        <f t="shared" si="9"/>
      </c>
      <c r="O155" s="73">
        <f t="shared" si="10"/>
      </c>
    </row>
    <row r="156" spans="1:15" ht="12.75">
      <c r="A156" s="66"/>
      <c r="B156" s="27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2">
        <f t="shared" si="8"/>
      </c>
      <c r="N156" s="18">
        <f t="shared" si="9"/>
      </c>
      <c r="O156" s="73">
        <f t="shared" si="10"/>
      </c>
    </row>
    <row r="157" spans="1:15" ht="12.75">
      <c r="A157" s="66"/>
      <c r="B157" s="27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2">
        <f t="shared" si="8"/>
      </c>
      <c r="N157" s="18">
        <f t="shared" si="9"/>
      </c>
      <c r="O157" s="73">
        <f t="shared" si="10"/>
      </c>
    </row>
    <row r="158" spans="1:15" ht="12.75">
      <c r="A158" s="66"/>
      <c r="B158" s="27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2">
        <f t="shared" si="8"/>
      </c>
      <c r="N158" s="18">
        <f t="shared" si="9"/>
      </c>
      <c r="O158" s="73">
        <f t="shared" si="10"/>
      </c>
    </row>
    <row r="159" spans="1:15" ht="12.75">
      <c r="A159" s="66"/>
      <c r="B159" s="27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2">
        <f t="shared" si="8"/>
      </c>
      <c r="N159" s="18">
        <f t="shared" si="9"/>
      </c>
      <c r="O159" s="73">
        <f t="shared" si="10"/>
      </c>
    </row>
    <row r="160" spans="1:15" ht="12.75">
      <c r="A160" s="66"/>
      <c r="B160" s="27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2">
        <f t="shared" si="8"/>
      </c>
      <c r="N160" s="18">
        <f t="shared" si="9"/>
      </c>
      <c r="O160" s="73">
        <f t="shared" si="10"/>
      </c>
    </row>
    <row r="161" spans="1:15" ht="12.75">
      <c r="A161" s="66"/>
      <c r="B161" s="28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2">
        <f t="shared" si="8"/>
      </c>
      <c r="N161" s="18">
        <f t="shared" si="9"/>
      </c>
      <c r="O161" s="73">
        <f t="shared" si="10"/>
      </c>
    </row>
    <row r="162" spans="1:15" ht="12.75">
      <c r="A162" s="66"/>
      <c r="B162" s="28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2">
        <f t="shared" si="8"/>
      </c>
      <c r="N162" s="18">
        <f t="shared" si="9"/>
      </c>
      <c r="O162" s="73">
        <f t="shared" si="10"/>
      </c>
    </row>
    <row r="163" spans="1:15" ht="12.75">
      <c r="A163" s="66"/>
      <c r="B163" s="28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2">
        <f t="shared" si="8"/>
      </c>
      <c r="N163" s="18">
        <f t="shared" si="9"/>
      </c>
      <c r="O163" s="73">
        <f t="shared" si="10"/>
      </c>
    </row>
    <row r="164" spans="1:15" ht="12.75">
      <c r="A164" s="66"/>
      <c r="B164" s="28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2">
        <f t="shared" si="8"/>
      </c>
      <c r="N164" s="18">
        <f t="shared" si="9"/>
      </c>
      <c r="O164" s="73">
        <f t="shared" si="10"/>
      </c>
    </row>
    <row r="165" spans="1:15" ht="12.75">
      <c r="A165" s="66"/>
      <c r="B165" s="28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2">
        <f t="shared" si="8"/>
      </c>
      <c r="N165" s="18">
        <f t="shared" si="9"/>
      </c>
      <c r="O165" s="73">
        <f t="shared" si="10"/>
      </c>
    </row>
    <row r="166" spans="1:15" ht="12.75">
      <c r="A166" s="66"/>
      <c r="B166" s="28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2">
        <f t="shared" si="8"/>
      </c>
      <c r="N166" s="18">
        <f t="shared" si="9"/>
      </c>
      <c r="O166" s="73">
        <f t="shared" si="10"/>
      </c>
    </row>
    <row r="167" spans="1:15" ht="12.75">
      <c r="A167" s="66"/>
      <c r="B167" s="28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2">
        <f t="shared" si="8"/>
      </c>
      <c r="N167" s="18">
        <f t="shared" si="9"/>
      </c>
      <c r="O167" s="73">
        <f t="shared" si="10"/>
      </c>
    </row>
    <row r="168" spans="1:15" ht="12.75">
      <c r="A168" s="66"/>
      <c r="B168" s="28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2">
        <f t="shared" si="8"/>
      </c>
      <c r="N168" s="18">
        <f t="shared" si="9"/>
      </c>
      <c r="O168" s="73">
        <f t="shared" si="10"/>
      </c>
    </row>
    <row r="169" spans="1:15" ht="12.75">
      <c r="A169" s="66"/>
      <c r="B169" s="28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2">
        <f t="shared" si="8"/>
      </c>
      <c r="N169" s="18">
        <f t="shared" si="9"/>
      </c>
      <c r="O169" s="73">
        <f t="shared" si="10"/>
      </c>
    </row>
    <row r="170" spans="1:15" ht="12.75">
      <c r="A170" s="66"/>
      <c r="B170" s="28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2">
        <f t="shared" si="8"/>
      </c>
      <c r="N170" s="18">
        <f t="shared" si="9"/>
      </c>
      <c r="O170" s="73">
        <f t="shared" si="10"/>
      </c>
    </row>
    <row r="171" spans="1:15" ht="12.75">
      <c r="A171" s="66"/>
      <c r="B171" s="28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2">
        <f t="shared" si="8"/>
      </c>
      <c r="N171" s="18">
        <f t="shared" si="9"/>
      </c>
      <c r="O171" s="73">
        <f t="shared" si="10"/>
      </c>
    </row>
    <row r="172" spans="1:15" ht="12.75">
      <c r="A172" s="66"/>
      <c r="B172" s="28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2">
        <f t="shared" si="8"/>
      </c>
      <c r="N172" s="18">
        <f t="shared" si="9"/>
      </c>
      <c r="O172" s="73">
        <f t="shared" si="10"/>
      </c>
    </row>
    <row r="173" spans="1:15" ht="12.75">
      <c r="A173" s="66"/>
      <c r="B173" s="28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2">
        <f t="shared" si="8"/>
      </c>
      <c r="N173" s="18">
        <f t="shared" si="9"/>
      </c>
      <c r="O173" s="73">
        <f t="shared" si="10"/>
      </c>
    </row>
    <row r="174" spans="1:15" ht="12.75">
      <c r="A174" s="66"/>
      <c r="B174" s="28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2">
        <f t="shared" si="8"/>
      </c>
      <c r="N174" s="18">
        <f t="shared" si="9"/>
      </c>
      <c r="O174" s="73">
        <f t="shared" si="10"/>
      </c>
    </row>
    <row r="175" spans="1:15" ht="12.75">
      <c r="A175" s="66"/>
      <c r="B175" s="28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2">
        <f t="shared" si="8"/>
      </c>
      <c r="N175" s="18">
        <f t="shared" si="9"/>
      </c>
      <c r="O175" s="73">
        <f t="shared" si="10"/>
      </c>
    </row>
    <row r="176" spans="1:12" ht="12.75">
      <c r="A176" s="29" t="s">
        <v>185</v>
      </c>
      <c r="C176" s="8">
        <f>IF(SUM(C15:C175)&lt;1,"",COUNT(C15:C175))</f>
      </c>
      <c r="D176" s="8">
        <f aca="true" t="shared" si="11" ref="D176:L176">IF(SUM(D15:D175)&lt;1,"",COUNT(D15:D175))</f>
      </c>
      <c r="E176" s="8">
        <f t="shared" si="11"/>
      </c>
      <c r="F176" s="8">
        <f t="shared" si="11"/>
      </c>
      <c r="G176" s="8">
        <f t="shared" si="11"/>
      </c>
      <c r="H176" s="8">
        <f t="shared" si="11"/>
      </c>
      <c r="I176" s="8">
        <f t="shared" si="11"/>
      </c>
      <c r="J176" s="8">
        <f t="shared" si="11"/>
      </c>
      <c r="K176" s="8">
        <f t="shared" si="11"/>
      </c>
      <c r="L176" s="8">
        <f t="shared" si="11"/>
      </c>
    </row>
    <row r="177" spans="1:12" ht="12.75">
      <c r="A177" s="24"/>
      <c r="C177" s="7">
        <f>IF(SUM(C15:C175)&lt;1,"",SUM(C15:C175))</f>
      </c>
      <c r="D177" s="7">
        <f aca="true" t="shared" si="12" ref="D177:L177">IF(SUM(D15:D175)&lt;1,"",SUM(D15:D175))</f>
      </c>
      <c r="E177" s="7">
        <f t="shared" si="12"/>
      </c>
      <c r="F177" s="7">
        <f t="shared" si="12"/>
      </c>
      <c r="G177" s="7">
        <f t="shared" si="12"/>
      </c>
      <c r="H177" s="7">
        <f t="shared" si="12"/>
      </c>
      <c r="I177" s="7">
        <f t="shared" si="12"/>
      </c>
      <c r="J177" s="7">
        <f t="shared" si="12"/>
      </c>
      <c r="K177" s="7">
        <f t="shared" si="12"/>
      </c>
      <c r="L177" s="7">
        <f t="shared" si="12"/>
      </c>
    </row>
  </sheetData>
  <sheetProtection password="DFD3" sheet="1" objects="1" scenarios="1" selectLockedCell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37"/>
  <sheetViews>
    <sheetView workbookViewId="0" topLeftCell="A1">
      <selection activeCell="A2" sqref="A2"/>
    </sheetView>
  </sheetViews>
  <sheetFormatPr defaultColWidth="9.140625" defaultRowHeight="12.75"/>
  <cols>
    <col min="1" max="1" width="15.28125" style="0" customWidth="1"/>
    <col min="2" max="2" width="22.140625" style="0" customWidth="1"/>
    <col min="8" max="8" width="8.421875" style="0" customWidth="1"/>
    <col min="10" max="10" width="8.00390625" style="0" customWidth="1"/>
    <col min="14" max="14" width="9.57421875" style="0" customWidth="1"/>
  </cols>
  <sheetData>
    <row r="3" spans="2:3" ht="12.75">
      <c r="B3" s="48" t="s">
        <v>156</v>
      </c>
      <c r="C3" s="19"/>
    </row>
    <row r="7" spans="2:14" ht="12.75">
      <c r="B7" s="48" t="s">
        <v>165</v>
      </c>
      <c r="C7" s="48">
        <v>1</v>
      </c>
      <c r="D7" s="48">
        <v>2</v>
      </c>
      <c r="E7" s="48">
        <v>3</v>
      </c>
      <c r="F7" s="48">
        <v>4</v>
      </c>
      <c r="G7" s="48">
        <v>5</v>
      </c>
      <c r="H7" s="48">
        <v>6</v>
      </c>
      <c r="I7" s="48">
        <v>7</v>
      </c>
      <c r="J7" s="48">
        <v>8</v>
      </c>
      <c r="K7" s="48">
        <v>9</v>
      </c>
      <c r="L7" s="48">
        <v>10</v>
      </c>
      <c r="M7" s="16" t="s">
        <v>166</v>
      </c>
      <c r="N7" s="16" t="s">
        <v>167</v>
      </c>
    </row>
    <row r="8" spans="1:13" ht="12.75">
      <c r="A8" s="10"/>
      <c r="B8" s="16" t="s">
        <v>157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6">
        <f>SUM(C8:L8)</f>
        <v>0</v>
      </c>
    </row>
    <row r="9" spans="1:13" ht="12.75">
      <c r="A9" s="17" t="s">
        <v>188</v>
      </c>
      <c r="B9" s="16" t="s">
        <v>158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6">
        <f>SUM(C9:L9)</f>
        <v>0</v>
      </c>
    </row>
    <row r="10" spans="1:13" ht="12.75">
      <c r="A10" s="17" t="s">
        <v>189</v>
      </c>
      <c r="B10" s="16" t="s">
        <v>159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6">
        <f>SUM(C10:L10)</f>
        <v>0</v>
      </c>
    </row>
    <row r="11" spans="1:14" ht="12.75">
      <c r="A11" s="11"/>
      <c r="B11" s="16" t="s">
        <v>160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6">
        <f>SUM(C11:L11)</f>
        <v>0</v>
      </c>
      <c r="N11" s="16">
        <f>SUM(M7:M11)</f>
        <v>0</v>
      </c>
    </row>
    <row r="12" spans="2:13" ht="12.75">
      <c r="B12" s="16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6"/>
    </row>
    <row r="13" spans="1:13" ht="12.75">
      <c r="A13" s="10"/>
      <c r="B13" s="49" t="s">
        <v>161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6">
        <f>SUM(C13:L13)</f>
        <v>0</v>
      </c>
    </row>
    <row r="14" spans="1:13" ht="12.75">
      <c r="A14" s="17" t="s">
        <v>187</v>
      </c>
      <c r="B14" s="49" t="s">
        <v>162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6">
        <f>SUM(C14:L14)</f>
        <v>0</v>
      </c>
    </row>
    <row r="15" spans="1:13" ht="12.75">
      <c r="A15" s="17" t="s">
        <v>190</v>
      </c>
      <c r="B15" s="49" t="s">
        <v>163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6">
        <f>SUM(C15:L15)</f>
        <v>0</v>
      </c>
    </row>
    <row r="16" spans="1:14" ht="12.75">
      <c r="A16" s="11"/>
      <c r="B16" s="49" t="s">
        <v>164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6">
        <f>SUM(C16:L16)</f>
        <v>0</v>
      </c>
      <c r="N16" s="16">
        <f>SUM(M13:M16)</f>
        <v>0</v>
      </c>
    </row>
    <row r="17" spans="1:14" ht="12.75">
      <c r="A17" s="74" t="s">
        <v>206</v>
      </c>
      <c r="B17" s="49" t="s">
        <v>205</v>
      </c>
      <c r="C17" s="18"/>
      <c r="D17" s="18"/>
      <c r="E17" s="18"/>
      <c r="F17" s="18"/>
      <c r="G17" s="18"/>
      <c r="H17" s="18"/>
      <c r="I17" s="18"/>
      <c r="J17" s="18"/>
      <c r="K17" s="18"/>
      <c r="L17" s="75"/>
      <c r="M17" s="16"/>
      <c r="N17" s="74"/>
    </row>
    <row r="18" ht="12.75">
      <c r="A18" s="50" t="s">
        <v>208</v>
      </c>
    </row>
    <row r="19" ht="12.75">
      <c r="A19" s="51" t="s">
        <v>209</v>
      </c>
    </row>
    <row r="20" ht="12.75">
      <c r="A20" s="76" t="s">
        <v>207</v>
      </c>
    </row>
    <row r="21" spans="2:7" ht="12.75">
      <c r="B21" s="46" t="s">
        <v>176</v>
      </c>
      <c r="C21" s="42"/>
      <c r="D21" s="42"/>
      <c r="E21" s="42"/>
      <c r="F21" s="42"/>
      <c r="G21" s="43"/>
    </row>
    <row r="23" spans="2:7" ht="12.75">
      <c r="B23" s="45" t="s">
        <v>177</v>
      </c>
      <c r="C23" s="31"/>
      <c r="D23" s="32"/>
      <c r="E23" s="32"/>
      <c r="F23" s="32"/>
      <c r="G23" s="33"/>
    </row>
    <row r="24" spans="2:7" ht="12.75">
      <c r="B24" s="44"/>
      <c r="C24" s="34"/>
      <c r="D24" s="35"/>
      <c r="E24" s="35"/>
      <c r="F24" s="35"/>
      <c r="G24" s="36"/>
    </row>
    <row r="25" spans="2:7" ht="12.75">
      <c r="B25" s="44"/>
      <c r="C25" s="40"/>
      <c r="D25" s="35"/>
      <c r="E25" s="35"/>
      <c r="F25" s="35"/>
      <c r="G25" s="36"/>
    </row>
    <row r="26" spans="2:7" ht="12.75">
      <c r="B26" s="44"/>
      <c r="C26" s="34"/>
      <c r="D26" s="35"/>
      <c r="E26" s="35"/>
      <c r="F26" s="35"/>
      <c r="G26" s="36"/>
    </row>
    <row r="27" spans="2:7" ht="12.75">
      <c r="B27" s="44"/>
      <c r="C27" s="34"/>
      <c r="D27" s="35"/>
      <c r="E27" s="35"/>
      <c r="F27" s="35"/>
      <c r="G27" s="36"/>
    </row>
    <row r="28" spans="2:7" ht="12.75">
      <c r="B28" s="44"/>
      <c r="C28" s="34"/>
      <c r="D28" s="35"/>
      <c r="E28" s="35"/>
      <c r="F28" s="35"/>
      <c r="G28" s="36"/>
    </row>
    <row r="29" spans="2:7" ht="12.75">
      <c r="B29" s="44"/>
      <c r="C29" s="37"/>
      <c r="D29" s="38"/>
      <c r="E29" s="38"/>
      <c r="F29" s="38"/>
      <c r="G29" s="39"/>
    </row>
    <row r="32" spans="2:11" ht="12.75">
      <c r="B32" s="46" t="s">
        <v>178</v>
      </c>
      <c r="C32" s="43"/>
      <c r="D32" s="47" t="s">
        <v>179</v>
      </c>
      <c r="I32" s="45" t="s">
        <v>183</v>
      </c>
      <c r="K32" s="45" t="s">
        <v>184</v>
      </c>
    </row>
    <row r="33" spans="2:13" ht="12.75">
      <c r="B33" s="34"/>
      <c r="C33" s="33"/>
      <c r="D33" s="33" t="s">
        <v>180</v>
      </c>
      <c r="E33" s="32"/>
      <c r="F33" s="32"/>
      <c r="G33" s="43"/>
      <c r="I33" s="23"/>
      <c r="K33" s="41"/>
      <c r="L33" s="42"/>
      <c r="M33" s="43"/>
    </row>
    <row r="34" spans="2:9" ht="12.75">
      <c r="B34" s="34"/>
      <c r="C34" s="36"/>
      <c r="D34" s="43" t="s">
        <v>181</v>
      </c>
      <c r="E34" s="42"/>
      <c r="F34" s="42"/>
      <c r="G34" s="39"/>
      <c r="I34" s="9"/>
    </row>
    <row r="35" spans="2:9" ht="12.75">
      <c r="B35" s="34"/>
      <c r="C35" s="36"/>
      <c r="D35" s="39" t="s">
        <v>182</v>
      </c>
      <c r="E35" s="41"/>
      <c r="F35" s="42"/>
      <c r="G35" s="39"/>
      <c r="I35" s="9"/>
    </row>
    <row r="36" spans="2:3" ht="12.75">
      <c r="B36" s="34"/>
      <c r="C36" s="36"/>
    </row>
    <row r="37" spans="2:3" ht="12.75">
      <c r="B37" s="37"/>
      <c r="C37" s="39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5"/>
  <sheetViews>
    <sheetView workbookViewId="0" topLeftCell="A1">
      <selection activeCell="M10" sqref="M10"/>
    </sheetView>
  </sheetViews>
  <sheetFormatPr defaultColWidth="9.140625" defaultRowHeight="12.75"/>
  <cols>
    <col min="3" max="3" width="4.140625" style="0" customWidth="1"/>
    <col min="5" max="5" width="3.8515625" style="0" customWidth="1"/>
    <col min="6" max="6" width="9.57421875" style="0" customWidth="1"/>
  </cols>
  <sheetData>
    <row r="3" spans="2:7" ht="12.75">
      <c r="B3" s="52" t="s">
        <v>191</v>
      </c>
      <c r="C3" s="53" t="s">
        <v>192</v>
      </c>
      <c r="D3" s="53" t="s">
        <v>193</v>
      </c>
      <c r="E3" s="53" t="s">
        <v>194</v>
      </c>
      <c r="F3" s="54" t="s">
        <v>195</v>
      </c>
      <c r="G3" s="55"/>
    </row>
    <row r="5" spans="2:6" ht="12.75">
      <c r="B5" s="13" t="s">
        <v>196</v>
      </c>
      <c r="C5" s="15"/>
      <c r="D5" s="15"/>
      <c r="E5" s="15"/>
      <c r="F5" s="1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Helge Bjordal</dc:creator>
  <cp:keywords/>
  <dc:description/>
  <cp:lastModifiedBy>amnff</cp:lastModifiedBy>
  <dcterms:created xsi:type="dcterms:W3CDTF">2003-12-17T20:49:03Z</dcterms:created>
  <dcterms:modified xsi:type="dcterms:W3CDTF">2007-01-03T15:51:25Z</dcterms:modified>
  <cp:category/>
  <cp:version/>
  <cp:contentType/>
  <cp:contentStatus/>
</cp:coreProperties>
</file>